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90" windowWidth="11340" windowHeight="4665" activeTab="3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>
    <definedName name="_xlnm.Print_Area" localSheetId="1">'Condensed BS'!$A$1:$G$59</definedName>
    <definedName name="_xlnm.Print_Area" localSheetId="3">'Condensed CF'!$A$1:$G$78</definedName>
    <definedName name="_xlnm.Print_Area" localSheetId="0">'Condensed IS'!$A$1:$K$50</definedName>
    <definedName name="_xlnm.Print_Area" localSheetId="2">'Condensed SCIE'!$A$1:$P$37</definedName>
  </definedNames>
  <calcPr fullCalcOnLoad="1"/>
</workbook>
</file>

<file path=xl/sharedStrings.xml><?xml version="1.0" encoding="utf-8"?>
<sst xmlns="http://schemas.openxmlformats.org/spreadsheetml/2006/main" count="190" uniqueCount="158">
  <si>
    <t>Note</t>
  </si>
  <si>
    <t>RM'000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</si>
  <si>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</si>
  <si>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</si>
  <si>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</si>
  <si>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</si>
  <si>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</si>
  <si>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</si>
  <si>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</si>
  <si>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</si>
  <si>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</si>
  <si>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</si>
  <si>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</si>
  <si>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</si>
  <si>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</si>
  <si>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</si>
  <si>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</si>
  <si>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</si>
  <si>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</si>
  <si>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</si>
  <si>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</si>
  <si>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</si>
  <si>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</si>
  <si>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</si>
  <si>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</si>
  <si>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</si>
  <si>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</si>
  <si>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</si>
  <si>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</si>
  <si>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</si>
  <si>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</si>
  <si>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</si>
  <si>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</si>
  <si>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</si>
  <si>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</si>
  <si>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</si>
  <si>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</si>
  <si>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</si>
  <si>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Hire purchase payables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</si>
  <si>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</si>
  <si>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</si>
  <si>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</si>
  <si>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</si>
  <si>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</si>
  <si>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Interest income</t>
  </si>
  <si>
    <t>(Increase)/Decrease in:</t>
  </si>
  <si>
    <t xml:space="preserve"> Inventories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</si>
  <si>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</si>
  <si>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</si>
  <si>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</si>
  <si>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</si>
  <si>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</si>
  <si>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</si>
  <si>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</si>
  <si>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</si>
  <si>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</si>
  <si>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</si>
  <si>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</si>
  <si>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Finance cost paid</t>
  </si>
  <si>
    <t>Revenue</t>
  </si>
  <si>
    <t>- dilluted</t>
  </si>
  <si>
    <t>N/A</t>
  </si>
  <si>
    <t>(The figures have not been audited)</t>
  </si>
  <si>
    <t>- basic</t>
  </si>
  <si>
    <t>Investment in unquoted bonds</t>
  </si>
  <si>
    <t>Term loan - unsecured</t>
  </si>
  <si>
    <t>Cash Used in Operations</t>
  </si>
  <si>
    <t>Net Cash Used In Operating Activities</t>
  </si>
  <si>
    <t>CASH FLOWS FROM/(USED IN) INVESTING ACTIVITIES</t>
  </si>
  <si>
    <t>CASH FLOWS FROM/(USED IN) FINANCING ACTIVITIES</t>
  </si>
  <si>
    <t>CASH AND CASH EQUIVALENTS AT END OF YEAR</t>
  </si>
  <si>
    <t>CASH AND CASH EQUIVALENTS AT BEGINNING OF YEAR</t>
  </si>
  <si>
    <t>CASH FLOWS FROM/(USED IN) OPERATING ACTIVITIES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</si>
  <si>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</si>
  <si>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</si>
  <si>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</si>
  <si>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</si>
  <si>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Audited</t>
  </si>
  <si>
    <t>Individual Quarter</t>
  </si>
  <si>
    <t>Quarter</t>
  </si>
  <si>
    <t>Cumulative Quarter</t>
  </si>
  <si>
    <t xml:space="preserve">Preceding Year </t>
  </si>
  <si>
    <t>(These figures have not been audited)</t>
  </si>
  <si>
    <t>Current Year</t>
  </si>
  <si>
    <t>CONDENSED CONSOLIDATED INCOME STATEMENT</t>
  </si>
  <si>
    <t>Costs of sales</t>
  </si>
  <si>
    <t>Gross profit</t>
  </si>
  <si>
    <t>Administrative expenses</t>
  </si>
  <si>
    <t>Taxation</t>
  </si>
  <si>
    <t>Company and subsidiaries</t>
  </si>
  <si>
    <t>SAAG CONSOLIDATED (M) BHD</t>
  </si>
  <si>
    <t>As at 31.12.2003</t>
  </si>
  <si>
    <t>Goodwill on consolidation</t>
  </si>
  <si>
    <t>Contract work-in-progress</t>
  </si>
  <si>
    <t>Short-term investment</t>
  </si>
  <si>
    <t xml:space="preserve">Hire-purchase payables </t>
  </si>
  <si>
    <t>Balance as of 1 January 2004</t>
  </si>
  <si>
    <t>Translation adjustment for the period</t>
  </si>
  <si>
    <t>Net loss for the financial period</t>
  </si>
  <si>
    <t xml:space="preserve"> Amortisation of goodwill</t>
  </si>
  <si>
    <t xml:space="preserve"> Contract work-in-progress</t>
  </si>
  <si>
    <t>Increase/(Decrease) in:</t>
  </si>
  <si>
    <t>Acquisition of a subsidiary company</t>
  </si>
  <si>
    <t>Decrease in placement of fixed deposits</t>
  </si>
  <si>
    <t>Sale of quoted shares</t>
  </si>
  <si>
    <t>Net tangible assets per share (RM)</t>
  </si>
  <si>
    <t>NET DECREASE IN CASH AND CASH EQUIVALENTS</t>
  </si>
  <si>
    <t>Balance as of 1 January 2003</t>
  </si>
  <si>
    <t xml:space="preserve"> (Gain)/Loss on disposal of property, plant and equipment</t>
  </si>
  <si>
    <t>Investment in short term deposits</t>
  </si>
  <si>
    <t>Investments in joint venture</t>
  </si>
  <si>
    <t>Increase/(decrease) in bank borrowings</t>
  </si>
  <si>
    <t>Associate</t>
  </si>
  <si>
    <t>allotment</t>
  </si>
  <si>
    <t>pending</t>
  </si>
  <si>
    <t>Share</t>
  </si>
  <si>
    <t>application</t>
  </si>
  <si>
    <t>money</t>
  </si>
  <si>
    <t>Share application money received</t>
  </si>
  <si>
    <t>Loss before tax</t>
  </si>
  <si>
    <t xml:space="preserve"> Property, plant and equipment written off</t>
  </si>
  <si>
    <t xml:space="preserve"> Loss on disposal of quoted shares</t>
  </si>
  <si>
    <t>Dividend received</t>
  </si>
  <si>
    <t>Investment in associated company</t>
  </si>
  <si>
    <t>Net Cash From/(Used In) Investing Activities</t>
  </si>
  <si>
    <t>Net Cash From/(Used In) Financing Activities</t>
  </si>
  <si>
    <t>Interim report for the nine months ended 30 September 2004</t>
  </si>
  <si>
    <t>As at 30.09.2004</t>
  </si>
  <si>
    <t>Balance as of 30 September 2004</t>
  </si>
  <si>
    <t>Balance as of 30 September 2003</t>
  </si>
  <si>
    <t>31 December 2003.</t>
  </si>
  <si>
    <t xml:space="preserve">The Condensed Consolidated Income Statement should be read in conjunction with the Annual Financial Report for the year ended </t>
  </si>
  <si>
    <t xml:space="preserve">The Condensed Consolidated Balance Sheet should be read in conjunction with the Annual Financial Report for </t>
  </si>
  <si>
    <t>the year ended 31 December 2003.</t>
  </si>
  <si>
    <t xml:space="preserve">The Condensed Consolidated Statement of Changes in Equity should be read in conjunction with the Annual Financial Report for the year ended 31 December 2003. </t>
  </si>
  <si>
    <t>premium</t>
  </si>
  <si>
    <t>Issued during the period</t>
  </si>
  <si>
    <t>Share issue expenses</t>
  </si>
  <si>
    <t>9 months ended</t>
  </si>
  <si>
    <t>30.09.04</t>
  </si>
  <si>
    <t>30.09.03</t>
  </si>
  <si>
    <t xml:space="preserve">The Condensed Consolidated Cash Flow Statement should be read in conjunction with the Annual Financial Report for </t>
  </si>
  <si>
    <t xml:space="preserve"> Gain from sale of subsidiary companies</t>
  </si>
  <si>
    <t>Sale of shares in subsidiary companies</t>
  </si>
  <si>
    <t>Net loss for the period</t>
  </si>
  <si>
    <t>Cash and cash equivalents comprise the following balance sheet amounts:</t>
  </si>
  <si>
    <t>Cash on hand and at banks</t>
  </si>
  <si>
    <t>Bank overdrafts</t>
  </si>
  <si>
    <t>Fixed deposits with licensed banks</t>
  </si>
  <si>
    <t>Share premium</t>
  </si>
  <si>
    <t xml:space="preserve"> Unrealised loss on foreign exchange</t>
  </si>
  <si>
    <t>Operating Loss Before Working Capital Changes</t>
  </si>
  <si>
    <t>Expenses incurred for corporate exercise</t>
  </si>
  <si>
    <t>Loss per ordinary share (sen)</t>
  </si>
  <si>
    <t>Operating profit/(loss) before finance cost</t>
  </si>
  <si>
    <t>Operating profit/(loss) after finance cost</t>
  </si>
  <si>
    <t>Profit/(loss) from ordinary activity before taxation</t>
  </si>
  <si>
    <t>Profit/(loss) from ordinary activity after taxation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</si>
</sst>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\-mmm\-yyyy"/>
    <numFmt numFmtId="167" formatCode="dd/mm/yyyy"/>
    <numFmt numFmtId="168" formatCode="dd\ mmm\ yyyy"/>
    <numFmt numFmtId="169" formatCode="0.00_);\(0.00\)"/>
    <numFmt numFmtId="170" formatCode="#,##0.0_);\(#,##0.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38" fontId="2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2" xfId="15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15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3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4" fillId="2" borderId="0" xfId="0" applyNumberFormat="1" applyFont="1" applyFill="1" applyBorder="1" applyAlignment="1">
      <alignment horizontal="right"/>
    </xf>
    <xf numFmtId="37" fontId="4" fillId="2" borderId="3" xfId="0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37" fontId="0" fillId="0" borderId="3" xfId="15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43" fontId="0" fillId="0" borderId="0" xfId="15" applyFill="1" applyAlignment="1">
      <alignment/>
    </xf>
    <xf numFmtId="38" fontId="0" fillId="0" borderId="0" xfId="0" applyNumberFormat="1" applyFont="1" applyFill="1" applyAlignment="1" quotePrefix="1">
      <alignment/>
    </xf>
    <xf numFmtId="39" fontId="0" fillId="0" borderId="0" xfId="15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38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workbookViewId="0" topLeftCell="A22">
      <selection activeCell="B38" sqref="B38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31.57421875" style="0" customWidth="1"/>
    <col min="4" max="4" width="7.8515625" style="5" customWidth="1"/>
    <col min="5" max="5" width="14.8515625" style="32" customWidth="1"/>
    <col min="6" max="6" width="2.421875" style="32" customWidth="1"/>
    <col min="7" max="7" width="15.421875" style="32" customWidth="1"/>
    <col min="8" max="8" width="3.00390625" style="32" customWidth="1"/>
    <col min="9" max="9" width="14.8515625" style="32" customWidth="1"/>
    <col min="10" max="10" width="3.00390625" style="0" customWidth="1"/>
    <col min="11" max="11" width="14.8515625" style="0" customWidth="1"/>
    <col min="12" max="12" width="3.00390625" style="0" customWidth="1"/>
    <col min="13" max="13" width="14.8515625" style="0" customWidth="1"/>
  </cols>
  <sheetData>
    <row r="1" spans="1:11" ht="12.75">
      <c r="A1" s="1" t="s">
        <v>90</v>
      </c>
      <c r="B1" s="2"/>
      <c r="C1" s="2"/>
      <c r="D1" s="7"/>
      <c r="E1" s="10"/>
      <c r="F1" s="10"/>
      <c r="G1" s="10"/>
      <c r="H1" s="10"/>
      <c r="I1" s="10"/>
      <c r="J1" s="3"/>
      <c r="K1" s="3"/>
    </row>
    <row r="2" spans="1:11" ht="12.75">
      <c r="A2" s="2" t="s">
        <v>126</v>
      </c>
      <c r="B2" s="2"/>
      <c r="C2" s="2"/>
      <c r="D2" s="7"/>
      <c r="E2" s="10"/>
      <c r="F2" s="10"/>
      <c r="G2" s="10"/>
      <c r="H2" s="10"/>
      <c r="I2" s="10"/>
      <c r="J2" s="3"/>
      <c r="K2" s="3"/>
    </row>
    <row r="3" spans="1:11" ht="12.75">
      <c r="A3" s="1" t="s">
        <v>84</v>
      </c>
      <c r="B3" s="2"/>
      <c r="C3" s="2"/>
      <c r="D3" s="7"/>
      <c r="E3" s="10"/>
      <c r="F3" s="10"/>
      <c r="G3" s="10"/>
      <c r="H3" s="10"/>
      <c r="I3" s="10"/>
      <c r="J3" s="3"/>
      <c r="K3" s="3"/>
    </row>
    <row r="4" spans="1:11" ht="12.75">
      <c r="A4" s="37" t="s">
        <v>82</v>
      </c>
      <c r="B4" s="2"/>
      <c r="C4" s="2"/>
      <c r="D4" s="7"/>
      <c r="E4" s="10"/>
      <c r="F4" s="10"/>
      <c r="G4" s="10"/>
      <c r="H4" s="10"/>
      <c r="I4" s="10"/>
      <c r="J4" s="3"/>
      <c r="K4" s="3"/>
    </row>
    <row r="5" spans="1:11" ht="12.75">
      <c r="A5" s="2"/>
      <c r="B5" s="2"/>
      <c r="C5" s="2"/>
      <c r="D5" s="7"/>
      <c r="E5" s="10"/>
      <c r="F5" s="10"/>
      <c r="G5" s="10"/>
      <c r="H5" s="10"/>
      <c r="I5" s="10"/>
      <c r="J5" s="3"/>
      <c r="K5" s="3"/>
    </row>
    <row r="6" spans="1:11" ht="12.75">
      <c r="A6" s="2"/>
      <c r="B6" s="2"/>
      <c r="C6" s="2"/>
      <c r="D6" s="7"/>
      <c r="E6" s="76" t="s">
        <v>78</v>
      </c>
      <c r="F6" s="77"/>
      <c r="G6" s="78"/>
      <c r="H6" s="35"/>
      <c r="I6" s="79" t="s">
        <v>80</v>
      </c>
      <c r="J6" s="80"/>
      <c r="K6" s="81"/>
    </row>
    <row r="7" spans="1:11" ht="12.75">
      <c r="A7" s="2"/>
      <c r="B7" s="2"/>
      <c r="C7" s="2"/>
      <c r="D7" s="4" t="s">
        <v>0</v>
      </c>
      <c r="E7" s="35" t="s">
        <v>83</v>
      </c>
      <c r="F7" s="31"/>
      <c r="G7" s="35" t="s">
        <v>81</v>
      </c>
      <c r="H7" s="31"/>
      <c r="I7" s="35" t="s">
        <v>83</v>
      </c>
      <c r="J7" s="4"/>
      <c r="K7" s="6" t="s">
        <v>81</v>
      </c>
    </row>
    <row r="8" spans="1:11" ht="12.75">
      <c r="A8" s="2"/>
      <c r="B8" s="2"/>
      <c r="C8" s="2"/>
      <c r="D8" s="7"/>
      <c r="E8" s="35" t="s">
        <v>79</v>
      </c>
      <c r="F8" s="31"/>
      <c r="G8" s="35" t="s">
        <v>79</v>
      </c>
      <c r="H8" s="31"/>
      <c r="I8" s="35" t="s">
        <v>79</v>
      </c>
      <c r="J8" s="4"/>
      <c r="K8" s="35" t="s">
        <v>79</v>
      </c>
    </row>
    <row r="9" spans="1:11" ht="12.75">
      <c r="A9" s="2"/>
      <c r="B9" s="2"/>
      <c r="C9" s="2"/>
      <c r="D9" s="7"/>
      <c r="E9" s="36">
        <v>38260</v>
      </c>
      <c r="F9" s="31"/>
      <c r="G9" s="36">
        <v>37894</v>
      </c>
      <c r="H9" s="31"/>
      <c r="I9" s="36">
        <v>38260</v>
      </c>
      <c r="J9" s="4"/>
      <c r="K9" s="36">
        <v>37894</v>
      </c>
    </row>
    <row r="10" spans="1:11" ht="12.75">
      <c r="A10" s="2"/>
      <c r="B10" s="2"/>
      <c r="C10" s="2"/>
      <c r="D10" s="7"/>
      <c r="E10" s="35" t="s">
        <v>1</v>
      </c>
      <c r="F10" s="10"/>
      <c r="G10" s="35" t="s">
        <v>1</v>
      </c>
      <c r="H10" s="10"/>
      <c r="I10" s="35" t="s">
        <v>1</v>
      </c>
      <c r="J10" s="3"/>
      <c r="K10" s="6" t="s">
        <v>1</v>
      </c>
    </row>
    <row r="11" spans="1:11" ht="12.75">
      <c r="A11" s="2"/>
      <c r="B11" s="2"/>
      <c r="C11" s="2"/>
      <c r="D11" s="7"/>
      <c r="E11" s="31"/>
      <c r="F11" s="10"/>
      <c r="G11" s="10"/>
      <c r="H11" s="10"/>
      <c r="I11" s="10"/>
      <c r="J11" s="3"/>
      <c r="K11" s="3"/>
    </row>
    <row r="12" spans="1:11" ht="12.75">
      <c r="A12" s="2"/>
      <c r="B12" s="2" t="s">
        <v>59</v>
      </c>
      <c r="C12" s="2"/>
      <c r="D12" s="7">
        <v>8</v>
      </c>
      <c r="E12" s="9">
        <v>20884</v>
      </c>
      <c r="F12" s="9"/>
      <c r="G12" s="9">
        <v>15408</v>
      </c>
      <c r="H12" s="9"/>
      <c r="I12" s="9">
        <v>47032</v>
      </c>
      <c r="J12" s="8"/>
      <c r="K12" s="8">
        <v>32908</v>
      </c>
    </row>
    <row r="13" spans="1:11" ht="12.75">
      <c r="A13" s="2"/>
      <c r="B13" s="2"/>
      <c r="C13" s="2"/>
      <c r="D13" s="7"/>
      <c r="E13" s="9"/>
      <c r="F13" s="9"/>
      <c r="G13" s="9"/>
      <c r="H13" s="9"/>
      <c r="I13" s="9"/>
      <c r="J13" s="8"/>
      <c r="K13" s="8"/>
    </row>
    <row r="14" spans="1:12" ht="12.75">
      <c r="A14" s="2"/>
      <c r="B14" s="2" t="s">
        <v>85</v>
      </c>
      <c r="C14" s="2"/>
      <c r="D14" s="7"/>
      <c r="E14" s="63">
        <v>-18894</v>
      </c>
      <c r="F14" s="64"/>
      <c r="G14" s="63">
        <v>-13602</v>
      </c>
      <c r="H14" s="64"/>
      <c r="I14" s="63">
        <v>-38663</v>
      </c>
      <c r="J14" s="56"/>
      <c r="K14" s="57">
        <v>-27443</v>
      </c>
      <c r="L14" s="32"/>
    </row>
    <row r="15" spans="1:12" ht="12.75">
      <c r="A15" s="2"/>
      <c r="B15" s="2"/>
      <c r="C15" s="2"/>
      <c r="D15" s="7"/>
      <c r="E15" s="51"/>
      <c r="F15" s="51"/>
      <c r="G15" s="51"/>
      <c r="H15" s="51"/>
      <c r="I15" s="51"/>
      <c r="J15" s="51"/>
      <c r="K15" s="51"/>
      <c r="L15" s="32"/>
    </row>
    <row r="16" spans="1:12" ht="12.75">
      <c r="A16" s="2"/>
      <c r="B16" s="2" t="s">
        <v>86</v>
      </c>
      <c r="C16" s="2"/>
      <c r="D16" s="7"/>
      <c r="E16" s="51">
        <f>SUM(E12:E14)</f>
        <v>1990</v>
      </c>
      <c r="F16" s="51"/>
      <c r="G16" s="51">
        <f>SUM(G12:G14)</f>
        <v>1806</v>
      </c>
      <c r="H16" s="51"/>
      <c r="I16" s="51">
        <f>SUM(I12:I14)</f>
        <v>8369</v>
      </c>
      <c r="J16" s="51"/>
      <c r="K16" s="51">
        <f>SUM(K12:K14)</f>
        <v>5465</v>
      </c>
      <c r="L16" s="32"/>
    </row>
    <row r="17" spans="1:12" ht="12.75">
      <c r="A17" s="2"/>
      <c r="B17" s="2"/>
      <c r="C17" s="2"/>
      <c r="D17" s="7"/>
      <c r="E17" s="51"/>
      <c r="F17" s="51"/>
      <c r="G17" s="51"/>
      <c r="H17" s="51"/>
      <c r="I17" s="51"/>
      <c r="J17" s="51"/>
      <c r="K17" s="51"/>
      <c r="L17" s="32"/>
    </row>
    <row r="18" spans="1:12" ht="12.75">
      <c r="A18" s="2"/>
      <c r="B18" s="2" t="s">
        <v>87</v>
      </c>
      <c r="C18" s="2"/>
      <c r="D18" s="7"/>
      <c r="E18" s="58">
        <v>-1813</v>
      </c>
      <c r="F18" s="51"/>
      <c r="G18" s="51">
        <v>-2702</v>
      </c>
      <c r="H18" s="51"/>
      <c r="I18" s="58">
        <v>-9703</v>
      </c>
      <c r="J18" s="51"/>
      <c r="K18" s="51">
        <v>-7798</v>
      </c>
      <c r="L18" s="32"/>
    </row>
    <row r="19" spans="1:12" ht="12.75">
      <c r="A19" s="2"/>
      <c r="B19" s="2"/>
      <c r="C19" s="2"/>
      <c r="D19" s="7"/>
      <c r="E19" s="51"/>
      <c r="F19" s="51"/>
      <c r="G19" s="51"/>
      <c r="H19" s="51"/>
      <c r="I19" s="51"/>
      <c r="J19" s="51"/>
      <c r="K19" s="51"/>
      <c r="L19" s="32"/>
    </row>
    <row r="20" spans="1:12" ht="12.75">
      <c r="A20" s="2"/>
      <c r="B20" s="2" t="s">
        <v>2</v>
      </c>
      <c r="C20" s="2"/>
      <c r="D20" s="7"/>
      <c r="E20" s="51">
        <v>525</v>
      </c>
      <c r="F20" s="51"/>
      <c r="G20" s="51">
        <v>594</v>
      </c>
      <c r="H20" s="51"/>
      <c r="I20" s="51">
        <v>2107</v>
      </c>
      <c r="J20" s="51"/>
      <c r="K20" s="51">
        <v>917</v>
      </c>
      <c r="L20" s="32"/>
    </row>
    <row r="21" spans="1:12" ht="12.75">
      <c r="A21" s="2"/>
      <c r="B21" s="2"/>
      <c r="C21" s="2"/>
      <c r="D21" s="7"/>
      <c r="E21" s="59"/>
      <c r="F21" s="51"/>
      <c r="G21" s="59"/>
      <c r="H21" s="51"/>
      <c r="I21" s="59"/>
      <c r="J21" s="51"/>
      <c r="K21" s="59"/>
      <c r="L21" s="32"/>
    </row>
    <row r="22" spans="1:12" ht="12.75">
      <c r="A22" s="2"/>
      <c r="B22" s="2" t="s">
        <v>154</v>
      </c>
      <c r="C22" s="2"/>
      <c r="D22" s="7">
        <v>8</v>
      </c>
      <c r="E22" s="60">
        <f>SUM(E16:E21)</f>
        <v>702</v>
      </c>
      <c r="F22" s="51"/>
      <c r="G22" s="51">
        <f>SUM(G16:G21)</f>
        <v>-302</v>
      </c>
      <c r="H22" s="51"/>
      <c r="I22" s="60">
        <f>SUM(I16:I21)</f>
        <v>773</v>
      </c>
      <c r="J22" s="51"/>
      <c r="K22" s="51">
        <f>SUM(K16:K21)</f>
        <v>-1416</v>
      </c>
      <c r="L22" s="32"/>
    </row>
    <row r="23" spans="1:12" ht="12.75">
      <c r="A23" s="2"/>
      <c r="B23" s="2"/>
      <c r="C23" s="2"/>
      <c r="D23" s="7"/>
      <c r="E23" s="51"/>
      <c r="F23" s="51"/>
      <c r="G23" s="51"/>
      <c r="H23" s="51"/>
      <c r="I23" s="51"/>
      <c r="J23" s="51"/>
      <c r="K23" s="51"/>
      <c r="L23" s="32"/>
    </row>
    <row r="24" spans="1:12" ht="12.75">
      <c r="A24" s="2"/>
      <c r="B24" s="2" t="s">
        <v>73</v>
      </c>
      <c r="C24" s="2"/>
      <c r="D24" s="7"/>
      <c r="E24" s="51">
        <v>-225</v>
      </c>
      <c r="F24" s="51"/>
      <c r="G24" s="51">
        <v>-806</v>
      </c>
      <c r="H24" s="51"/>
      <c r="I24" s="51">
        <v>-2333</v>
      </c>
      <c r="J24" s="51"/>
      <c r="K24" s="51">
        <v>-2700</v>
      </c>
      <c r="L24" s="32"/>
    </row>
    <row r="25" spans="1:12" ht="12.75">
      <c r="A25" s="2"/>
      <c r="B25" s="2"/>
      <c r="C25" s="2"/>
      <c r="D25" s="7"/>
      <c r="E25" s="59"/>
      <c r="F25" s="51"/>
      <c r="G25" s="59"/>
      <c r="H25" s="51"/>
      <c r="I25" s="59"/>
      <c r="J25" s="51"/>
      <c r="K25" s="59"/>
      <c r="L25" s="32"/>
    </row>
    <row r="26" spans="1:12" ht="12.75">
      <c r="A26" s="2"/>
      <c r="B26" s="2" t="s">
        <v>155</v>
      </c>
      <c r="C26" s="2"/>
      <c r="D26" s="7"/>
      <c r="E26" s="51">
        <f>SUM(E22:E24)</f>
        <v>477</v>
      </c>
      <c r="F26" s="51"/>
      <c r="G26" s="51">
        <f>SUM(G22:G24)</f>
        <v>-1108</v>
      </c>
      <c r="H26" s="51"/>
      <c r="I26" s="51">
        <f>SUM(I22:I24)</f>
        <v>-1560</v>
      </c>
      <c r="J26" s="51"/>
      <c r="K26" s="51">
        <f>SUM(K22:K24)</f>
        <v>-4116</v>
      </c>
      <c r="L26" s="32"/>
    </row>
    <row r="27" spans="1:12" ht="12.75">
      <c r="A27" s="2"/>
      <c r="B27" s="2"/>
      <c r="C27" s="2"/>
      <c r="D27" s="7"/>
      <c r="E27" s="51"/>
      <c r="F27" s="51"/>
      <c r="G27" s="51"/>
      <c r="H27" s="51"/>
      <c r="I27" s="51"/>
      <c r="J27" s="51"/>
      <c r="K27" s="51"/>
      <c r="L27" s="32"/>
    </row>
    <row r="28" spans="1:12" ht="12.75">
      <c r="A28" s="2"/>
      <c r="B28" s="2" t="s">
        <v>75</v>
      </c>
      <c r="C28" s="2"/>
      <c r="D28" s="7"/>
      <c r="E28" s="51">
        <v>225</v>
      </c>
      <c r="F28" s="51"/>
      <c r="G28" s="51">
        <v>214</v>
      </c>
      <c r="H28" s="51"/>
      <c r="I28" s="51">
        <v>735</v>
      </c>
      <c r="J28" s="51"/>
      <c r="K28" s="51">
        <v>615</v>
      </c>
      <c r="L28" s="32"/>
    </row>
    <row r="29" spans="1:12" ht="12.75">
      <c r="A29" s="2"/>
      <c r="B29" s="2"/>
      <c r="C29" s="2"/>
      <c r="D29" s="7"/>
      <c r="E29" s="59"/>
      <c r="F29" s="51"/>
      <c r="G29" s="59"/>
      <c r="H29" s="51"/>
      <c r="I29" s="59"/>
      <c r="J29" s="51"/>
      <c r="K29" s="59"/>
      <c r="L29" s="32"/>
    </row>
    <row r="30" spans="1:12" ht="12.75">
      <c r="A30" s="2"/>
      <c r="B30" s="2" t="s">
        <v>156</v>
      </c>
      <c r="C30" s="2"/>
      <c r="D30" s="7"/>
      <c r="E30" s="51">
        <f>SUM(E26:E29)</f>
        <v>702</v>
      </c>
      <c r="F30" s="51"/>
      <c r="G30" s="51">
        <f>SUM(G26:G29)</f>
        <v>-894</v>
      </c>
      <c r="H30" s="51"/>
      <c r="I30" s="51">
        <f>SUM(I26:I29)</f>
        <v>-825</v>
      </c>
      <c r="J30" s="51"/>
      <c r="K30" s="51">
        <f>SUM(K26:K29)</f>
        <v>-3501</v>
      </c>
      <c r="L30" s="32"/>
    </row>
    <row r="31" spans="1:12" ht="12.75">
      <c r="A31" s="2"/>
      <c r="B31" s="2"/>
      <c r="C31" s="2"/>
      <c r="D31" s="7"/>
      <c r="E31" s="51"/>
      <c r="F31" s="51"/>
      <c r="G31" s="51"/>
      <c r="H31" s="51"/>
      <c r="I31" s="51"/>
      <c r="J31" s="51"/>
      <c r="K31" s="51"/>
      <c r="L31" s="32"/>
    </row>
    <row r="32" spans="1:12" ht="12.75">
      <c r="A32" s="2"/>
      <c r="B32" s="2" t="s">
        <v>88</v>
      </c>
      <c r="C32" s="2"/>
      <c r="D32" s="7">
        <v>17</v>
      </c>
      <c r="E32" s="51"/>
      <c r="F32" s="51"/>
      <c r="G32" s="51"/>
      <c r="H32" s="51"/>
      <c r="I32" s="51"/>
      <c r="J32" s="51"/>
      <c r="K32" s="51"/>
      <c r="L32" s="32"/>
    </row>
    <row r="33" spans="1:12" ht="12.75">
      <c r="A33" s="2"/>
      <c r="B33" s="2"/>
      <c r="C33" s="2" t="s">
        <v>89</v>
      </c>
      <c r="D33" s="7"/>
      <c r="E33" s="58">
        <v>542</v>
      </c>
      <c r="F33" s="51"/>
      <c r="G33" s="58">
        <v>-24</v>
      </c>
      <c r="H33" s="51"/>
      <c r="I33" s="58">
        <v>542</v>
      </c>
      <c r="J33" s="51"/>
      <c r="K33" s="51">
        <v>-22</v>
      </c>
      <c r="L33" s="32"/>
    </row>
    <row r="34" spans="1:12" ht="12.75">
      <c r="A34" s="2"/>
      <c r="B34" s="2"/>
      <c r="C34" s="2"/>
      <c r="D34" s="7"/>
      <c r="E34" s="51"/>
      <c r="F34" s="51"/>
      <c r="G34" s="51"/>
      <c r="H34" s="51"/>
      <c r="I34" s="51"/>
      <c r="J34" s="51"/>
      <c r="K34" s="51"/>
      <c r="L34" s="32"/>
    </row>
    <row r="35" spans="1:12" ht="12.75">
      <c r="A35" s="2"/>
      <c r="B35" s="2"/>
      <c r="C35" s="2" t="s">
        <v>112</v>
      </c>
      <c r="D35" s="7"/>
      <c r="E35" s="51">
        <v>-67</v>
      </c>
      <c r="F35" s="51"/>
      <c r="G35" s="51">
        <v>-42</v>
      </c>
      <c r="H35" s="51"/>
      <c r="I35" s="51">
        <v>-220</v>
      </c>
      <c r="J35" s="51"/>
      <c r="K35" s="51">
        <v>-165</v>
      </c>
      <c r="L35" s="32"/>
    </row>
    <row r="36" spans="1:12" ht="12.75">
      <c r="A36" s="2"/>
      <c r="B36" s="2"/>
      <c r="C36" s="2"/>
      <c r="D36" s="7"/>
      <c r="E36" s="61"/>
      <c r="F36" s="58"/>
      <c r="G36" s="61"/>
      <c r="H36" s="58"/>
      <c r="I36" s="61"/>
      <c r="J36" s="58"/>
      <c r="K36" s="61"/>
      <c r="L36" s="32"/>
    </row>
    <row r="37" spans="1:12" ht="12.75">
      <c r="A37" s="2"/>
      <c r="B37" s="2" t="s">
        <v>157</v>
      </c>
      <c r="C37" s="2"/>
      <c r="D37" s="7"/>
      <c r="E37" s="51">
        <f>SUM(E30:E36)</f>
        <v>1177</v>
      </c>
      <c r="F37" s="51"/>
      <c r="G37" s="51">
        <f>SUM(G30:G36)</f>
        <v>-960</v>
      </c>
      <c r="H37" s="51"/>
      <c r="I37" s="51">
        <f>SUM(I30:I36)</f>
        <v>-503</v>
      </c>
      <c r="J37" s="51"/>
      <c r="K37" s="51">
        <f>SUM(K30:K36)</f>
        <v>-3688</v>
      </c>
      <c r="L37" s="32"/>
    </row>
    <row r="38" spans="1:12" ht="12.75">
      <c r="A38" s="2"/>
      <c r="B38" s="2"/>
      <c r="C38" s="2"/>
      <c r="D38" s="7"/>
      <c r="E38" s="51"/>
      <c r="F38" s="51"/>
      <c r="G38" s="51"/>
      <c r="H38" s="51"/>
      <c r="I38" s="51"/>
      <c r="J38" s="51"/>
      <c r="K38" s="51"/>
      <c r="L38" s="32"/>
    </row>
    <row r="39" spans="1:12" ht="12.75">
      <c r="A39" s="2"/>
      <c r="B39" s="2" t="s">
        <v>7</v>
      </c>
      <c r="C39" s="2"/>
      <c r="D39" s="7"/>
      <c r="E39" s="51">
        <v>-2198</v>
      </c>
      <c r="F39" s="51"/>
      <c r="G39" s="51">
        <v>523</v>
      </c>
      <c r="H39" s="51"/>
      <c r="I39" s="51">
        <v>-151</v>
      </c>
      <c r="J39" s="51"/>
      <c r="K39" s="51">
        <v>779</v>
      </c>
      <c r="L39" s="32"/>
    </row>
    <row r="40" spans="1:12" ht="12.75">
      <c r="A40" s="2"/>
      <c r="B40" s="2"/>
      <c r="C40" s="2"/>
      <c r="D40" s="7"/>
      <c r="E40" s="59"/>
      <c r="F40" s="51"/>
      <c r="G40" s="59"/>
      <c r="H40" s="51"/>
      <c r="I40" s="59"/>
      <c r="J40" s="51"/>
      <c r="K40" s="59"/>
      <c r="L40" s="32"/>
    </row>
    <row r="41" spans="1:12" ht="13.5" thickBot="1">
      <c r="A41" s="2"/>
      <c r="B41" s="2" t="s">
        <v>144</v>
      </c>
      <c r="C41" s="2"/>
      <c r="D41" s="7"/>
      <c r="E41" s="62">
        <f>SUM(E37:E40)</f>
        <v>-1021</v>
      </c>
      <c r="F41" s="51"/>
      <c r="G41" s="62">
        <f>SUM(G37:G40)</f>
        <v>-437</v>
      </c>
      <c r="H41" s="51"/>
      <c r="I41" s="62">
        <f>SUM(I37:I40)</f>
        <v>-654</v>
      </c>
      <c r="J41" s="51"/>
      <c r="K41" s="62">
        <f>SUM(K37:K40)</f>
        <v>-2909</v>
      </c>
      <c r="L41" s="32"/>
    </row>
    <row r="42" spans="1:12" ht="13.5" thickTop="1">
      <c r="A42" s="2"/>
      <c r="B42" s="2"/>
      <c r="C42" s="2"/>
      <c r="D42" s="7"/>
      <c r="E42" s="51"/>
      <c r="F42" s="51"/>
      <c r="G42" s="51"/>
      <c r="H42" s="51"/>
      <c r="I42" s="51"/>
      <c r="J42" s="51"/>
      <c r="K42" s="51"/>
      <c r="L42" s="32"/>
    </row>
    <row r="43" spans="1:12" ht="12.75">
      <c r="A43" s="2"/>
      <c r="D43" s="7"/>
      <c r="E43" s="51"/>
      <c r="F43" s="51"/>
      <c r="G43" s="51"/>
      <c r="H43" s="51"/>
      <c r="I43" s="51"/>
      <c r="J43" s="51"/>
      <c r="K43" s="51"/>
      <c r="L43" s="32"/>
    </row>
    <row r="44" spans="1:12" ht="12.75">
      <c r="A44" s="2"/>
      <c r="B44" s="2" t="s">
        <v>153</v>
      </c>
      <c r="C44" s="2"/>
      <c r="D44" s="7"/>
      <c r="E44" s="60"/>
      <c r="F44" s="60"/>
      <c r="G44" s="60"/>
      <c r="H44" s="60"/>
      <c r="I44" s="60"/>
      <c r="J44" s="60"/>
      <c r="K44" s="60"/>
      <c r="L44" s="32"/>
    </row>
    <row r="45" spans="1:11" s="32" customFormat="1" ht="12.75">
      <c r="A45" s="41"/>
      <c r="B45" s="73" t="s">
        <v>63</v>
      </c>
      <c r="C45" s="73"/>
      <c r="D45" s="43">
        <v>23</v>
      </c>
      <c r="E45" s="74">
        <f>E41/30687523*1000*100</f>
        <v>-3.3270850827549685</v>
      </c>
      <c r="F45" s="75"/>
      <c r="G45" s="75">
        <f>G41/16000*100/1.33</f>
        <v>-2.0535714285714284</v>
      </c>
      <c r="H45" s="75"/>
      <c r="I45" s="75">
        <f>I41/30687523*1000*100</f>
        <v>-2.1311592988459838</v>
      </c>
      <c r="J45" s="75"/>
      <c r="K45" s="75">
        <f>K41/16000*100/1.33</f>
        <v>-13.670112781954886</v>
      </c>
    </row>
    <row r="46" spans="1:11" s="32" customFormat="1" ht="12.75">
      <c r="A46" s="41"/>
      <c r="B46" s="73" t="s">
        <v>60</v>
      </c>
      <c r="C46" s="73"/>
      <c r="D46" s="43"/>
      <c r="E46" s="9" t="s">
        <v>61</v>
      </c>
      <c r="F46" s="9"/>
      <c r="G46" s="9" t="s">
        <v>61</v>
      </c>
      <c r="H46" s="9"/>
      <c r="I46" s="9" t="s">
        <v>61</v>
      </c>
      <c r="J46" s="9"/>
      <c r="K46" s="9" t="s">
        <v>61</v>
      </c>
    </row>
    <row r="47" spans="1:12" ht="12.75">
      <c r="A47" s="2"/>
      <c r="B47" s="2"/>
      <c r="C47" s="2"/>
      <c r="D47" s="7"/>
      <c r="E47" s="9"/>
      <c r="F47" s="9"/>
      <c r="G47" s="9"/>
      <c r="H47" s="9"/>
      <c r="I47" s="9"/>
      <c r="J47" s="9"/>
      <c r="K47" s="9"/>
      <c r="L47" s="32"/>
    </row>
    <row r="48" spans="10:12" ht="12.75">
      <c r="J48" s="32"/>
      <c r="K48" s="32"/>
      <c r="L48" s="32"/>
    </row>
    <row r="49" spans="2:12" ht="12.75">
      <c r="B49" t="s">
        <v>131</v>
      </c>
      <c r="I49" s="33"/>
      <c r="J49" s="32"/>
      <c r="K49" s="32"/>
      <c r="L49" s="32"/>
    </row>
    <row r="50" spans="2:12" ht="12.75">
      <c r="B50" t="s">
        <v>130</v>
      </c>
      <c r="I50" s="33"/>
      <c r="J50" s="32"/>
      <c r="K50" s="32"/>
      <c r="L50" s="32"/>
    </row>
    <row r="51" spans="9:12" ht="12.75">
      <c r="I51" s="33"/>
      <c r="J51" s="32"/>
      <c r="K51" s="32"/>
      <c r="L51" s="32"/>
    </row>
    <row r="52" spans="9:12" ht="12.75">
      <c r="I52" s="33"/>
      <c r="J52" s="32"/>
      <c r="K52" s="32"/>
      <c r="L52" s="32"/>
    </row>
    <row r="53" spans="9:12" ht="12.75">
      <c r="I53" s="33"/>
      <c r="J53" s="32"/>
      <c r="K53" s="32"/>
      <c r="L53" s="32"/>
    </row>
    <row r="54" spans="9:12" ht="12.75">
      <c r="I54" s="33"/>
      <c r="J54" s="32"/>
      <c r="K54" s="32"/>
      <c r="L54" s="32"/>
    </row>
    <row r="55" spans="9:12" ht="12.75">
      <c r="I55" s="33"/>
      <c r="J55" s="32"/>
      <c r="K55" s="32"/>
      <c r="L55" s="32"/>
    </row>
    <row r="56" spans="9:12" ht="12.75">
      <c r="I56" s="33"/>
      <c r="J56" s="32"/>
      <c r="K56" s="32"/>
      <c r="L56" s="32"/>
    </row>
    <row r="57" spans="9:12" ht="12.75">
      <c r="I57" s="33"/>
      <c r="J57" s="32"/>
      <c r="K57" s="32"/>
      <c r="L57" s="32"/>
    </row>
    <row r="58" spans="9:12" ht="12.75">
      <c r="I58" s="33"/>
      <c r="J58" s="32"/>
      <c r="K58" s="32"/>
      <c r="L58" s="32"/>
    </row>
    <row r="59" spans="9:12" ht="12.75">
      <c r="I59" s="33"/>
      <c r="J59" s="32"/>
      <c r="K59" s="32"/>
      <c r="L59" s="32"/>
    </row>
    <row r="60" spans="9:12" ht="12.75">
      <c r="I60" s="33"/>
      <c r="J60" s="32"/>
      <c r="K60" s="32"/>
      <c r="L60" s="32"/>
    </row>
    <row r="61" spans="9:12" ht="12.75">
      <c r="I61" s="33"/>
      <c r="J61" s="32"/>
      <c r="K61" s="32"/>
      <c r="L61" s="32"/>
    </row>
    <row r="62" spans="9:12" ht="12.75">
      <c r="I62" s="33"/>
      <c r="J62" s="32"/>
      <c r="K62" s="32"/>
      <c r="L62" s="32"/>
    </row>
    <row r="63" spans="9:12" ht="12.75">
      <c r="I63" s="33"/>
      <c r="J63" s="32"/>
      <c r="K63" s="32"/>
      <c r="L63" s="32"/>
    </row>
    <row r="64" spans="9:12" ht="12.75">
      <c r="I64" s="33"/>
      <c r="J64" s="32"/>
      <c r="K64" s="32"/>
      <c r="L64" s="32"/>
    </row>
    <row r="65" spans="9:12" ht="12.75">
      <c r="I65" s="33"/>
      <c r="J65" s="32"/>
      <c r="K65" s="32"/>
      <c r="L65" s="32"/>
    </row>
    <row r="66" spans="9:12" ht="12.75">
      <c r="I66" s="33"/>
      <c r="J66" s="32"/>
      <c r="K66" s="32"/>
      <c r="L66" s="32"/>
    </row>
    <row r="67" spans="9:12" ht="12.75">
      <c r="I67" s="33"/>
      <c r="J67" s="32"/>
      <c r="K67" s="32"/>
      <c r="L67" s="32"/>
    </row>
    <row r="68" spans="9:12" ht="12.75">
      <c r="I68" s="33"/>
      <c r="J68" s="32"/>
      <c r="K68" s="32"/>
      <c r="L68" s="32"/>
    </row>
    <row r="69" spans="9:12" ht="12.75">
      <c r="I69" s="33"/>
      <c r="J69" s="32"/>
      <c r="K69" s="32"/>
      <c r="L69" s="32"/>
    </row>
    <row r="70" spans="2:12" ht="12.7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32"/>
    </row>
    <row r="71" spans="2:12" ht="12.7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32"/>
    </row>
    <row r="72" spans="9:12" ht="12.75">
      <c r="I72" s="33"/>
      <c r="J72" s="32"/>
      <c r="K72" s="32"/>
      <c r="L72" s="32"/>
    </row>
    <row r="73" spans="9:12" ht="12.75">
      <c r="I73" s="33"/>
      <c r="J73" s="32"/>
      <c r="K73" s="32"/>
      <c r="L73" s="32"/>
    </row>
    <row r="74" spans="9:12" ht="12.75">
      <c r="I74" s="33"/>
      <c r="J74" s="32"/>
      <c r="K74" s="32"/>
      <c r="L74" s="32"/>
    </row>
    <row r="75" ht="12.75">
      <c r="I75" s="33"/>
    </row>
    <row r="76" ht="12.75">
      <c r="I76" s="33"/>
    </row>
    <row r="77" ht="12.75">
      <c r="I77" s="33"/>
    </row>
    <row r="78" ht="12.75">
      <c r="I78" s="33"/>
    </row>
    <row r="79" ht="12.75">
      <c r="I79" s="33"/>
    </row>
  </sheetData>
  <mergeCells count="3">
    <mergeCell ref="E6:G6"/>
    <mergeCell ref="I6:K6"/>
    <mergeCell ref="B70:K71"/>
  </mergeCells>
  <printOptions/>
  <pageMargins left="0.5" right="0.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32">
      <selection activeCell="D54" sqref="D54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32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tr">
        <f>'Condensed IS'!A1</f>
        <v>SAAG CONSOLIDATED (M) BHD</v>
      </c>
      <c r="B1" s="2"/>
      <c r="C1" s="7"/>
      <c r="D1" s="10"/>
      <c r="E1" s="3"/>
    </row>
    <row r="2" spans="1:5" ht="12.75">
      <c r="A2" s="2" t="str">
        <f>'Condensed IS'!A2</f>
        <v>Interim report for the nine months ended 30 September 2004</v>
      </c>
      <c r="B2" s="2"/>
      <c r="C2" s="7"/>
      <c r="D2" s="10"/>
      <c r="E2" s="3"/>
    </row>
    <row r="3" spans="1:5" ht="12.75">
      <c r="A3" s="1" t="s">
        <v>3</v>
      </c>
      <c r="B3" s="2"/>
      <c r="C3" s="7"/>
      <c r="D3" s="10"/>
      <c r="E3" s="3"/>
    </row>
    <row r="4" spans="1:5" ht="12.75">
      <c r="A4" s="1" t="s">
        <v>62</v>
      </c>
      <c r="B4" s="2"/>
      <c r="C4" s="7"/>
      <c r="D4" s="10"/>
      <c r="E4" s="3"/>
    </row>
    <row r="5" spans="1:5" ht="12.75">
      <c r="A5" s="1"/>
      <c r="B5" s="2"/>
      <c r="C5" s="7"/>
      <c r="D5" s="10"/>
      <c r="E5" s="3"/>
    </row>
    <row r="6" spans="1:6" ht="12.75">
      <c r="A6" s="2"/>
      <c r="B6" s="2"/>
      <c r="C6" s="4" t="s">
        <v>0</v>
      </c>
      <c r="D6" s="31" t="s">
        <v>127</v>
      </c>
      <c r="E6" s="6"/>
      <c r="F6" s="4" t="s">
        <v>91</v>
      </c>
    </row>
    <row r="7" spans="1:6" ht="12.75">
      <c r="A7" s="2"/>
      <c r="B7" s="2"/>
      <c r="C7" s="4"/>
      <c r="D7" s="31" t="s">
        <v>11</v>
      </c>
      <c r="E7" s="6"/>
      <c r="F7" s="4" t="s">
        <v>77</v>
      </c>
    </row>
    <row r="8" spans="1:6" ht="12.75">
      <c r="A8" s="2"/>
      <c r="B8" s="2"/>
      <c r="C8" s="7"/>
      <c r="D8" s="31" t="s">
        <v>1</v>
      </c>
      <c r="E8" s="6"/>
      <c r="F8" s="4" t="s">
        <v>1</v>
      </c>
    </row>
    <row r="9" spans="1:6" ht="12.75">
      <c r="A9" s="2"/>
      <c r="B9" s="2"/>
      <c r="C9" s="7"/>
      <c r="D9" s="10"/>
      <c r="E9" s="3"/>
      <c r="F9" s="3"/>
    </row>
    <row r="10" spans="1:6" ht="12.75">
      <c r="A10" s="7"/>
      <c r="B10" s="2" t="s">
        <v>12</v>
      </c>
      <c r="C10" s="7"/>
      <c r="D10" s="18">
        <v>48669</v>
      </c>
      <c r="E10" s="3"/>
      <c r="F10" s="11">
        <v>46615</v>
      </c>
    </row>
    <row r="11" spans="1:6" ht="12.75">
      <c r="A11" s="7"/>
      <c r="B11" s="2" t="s">
        <v>123</v>
      </c>
      <c r="C11" s="7"/>
      <c r="D11" s="18">
        <v>2047</v>
      </c>
      <c r="E11" s="3"/>
      <c r="F11" s="11">
        <v>2492</v>
      </c>
    </row>
    <row r="12" spans="1:6" ht="12.75">
      <c r="A12" s="7"/>
      <c r="B12" s="2" t="s">
        <v>13</v>
      </c>
      <c r="C12" s="7"/>
      <c r="D12" s="33">
        <v>0</v>
      </c>
      <c r="E12" s="3"/>
      <c r="F12" s="38">
        <v>0</v>
      </c>
    </row>
    <row r="13" spans="1:6" ht="12.75">
      <c r="A13" s="7"/>
      <c r="B13" s="2" t="s">
        <v>64</v>
      </c>
      <c r="C13" s="7"/>
      <c r="D13" s="33">
        <v>4500</v>
      </c>
      <c r="E13" s="3"/>
      <c r="F13" s="12">
        <v>4500</v>
      </c>
    </row>
    <row r="14" spans="1:6" ht="12.75">
      <c r="A14" s="7"/>
      <c r="B14" s="2" t="s">
        <v>92</v>
      </c>
      <c r="C14" s="7"/>
      <c r="D14" s="33">
        <v>4572</v>
      </c>
      <c r="E14" s="3"/>
      <c r="F14" s="12">
        <v>3741</v>
      </c>
    </row>
    <row r="15" spans="1:6" ht="12.75">
      <c r="A15" s="7"/>
      <c r="B15" s="2"/>
      <c r="C15" s="7"/>
      <c r="D15" s="65">
        <f>SUM(D10:D14)</f>
        <v>59788</v>
      </c>
      <c r="E15" s="3"/>
      <c r="F15" s="13">
        <f>SUM(F10:F14)</f>
        <v>57348</v>
      </c>
    </row>
    <row r="16" spans="1:5" ht="12.75">
      <c r="A16" s="7"/>
      <c r="B16" s="2"/>
      <c r="C16" s="7"/>
      <c r="E16" s="3"/>
    </row>
    <row r="17" spans="1:5" ht="12.75">
      <c r="A17" s="7"/>
      <c r="B17" s="1" t="s">
        <v>14</v>
      </c>
      <c r="C17" s="7"/>
      <c r="E17" s="3"/>
    </row>
    <row r="18" spans="1:6" ht="12.75">
      <c r="A18" s="7"/>
      <c r="B18" s="2" t="s">
        <v>93</v>
      </c>
      <c r="C18" s="7"/>
      <c r="D18" s="33">
        <v>81910</v>
      </c>
      <c r="E18" s="3"/>
      <c r="F18" s="12">
        <v>3427</v>
      </c>
    </row>
    <row r="19" spans="1:6" ht="12.75">
      <c r="A19" s="7"/>
      <c r="B19" s="2" t="s">
        <v>4</v>
      </c>
      <c r="C19" s="28"/>
      <c r="D19" s="66">
        <v>10601</v>
      </c>
      <c r="E19" s="3"/>
      <c r="F19" s="15">
        <v>7124</v>
      </c>
    </row>
    <row r="20" spans="1:6" ht="12.75">
      <c r="A20" s="7"/>
      <c r="B20" s="2" t="s">
        <v>94</v>
      </c>
      <c r="C20" s="28"/>
      <c r="D20" s="66">
        <v>0</v>
      </c>
      <c r="E20" s="3"/>
      <c r="F20" s="15">
        <v>2235</v>
      </c>
    </row>
    <row r="21" spans="1:6" ht="12.75">
      <c r="A21" s="7"/>
      <c r="B21" s="2" t="s">
        <v>5</v>
      </c>
      <c r="C21" s="28"/>
      <c r="D21" s="66">
        <v>20452</v>
      </c>
      <c r="E21" s="3"/>
      <c r="F21" s="15">
        <v>10125</v>
      </c>
    </row>
    <row r="22" spans="1:6" ht="12.75">
      <c r="A22" s="7"/>
      <c r="B22" s="2" t="s">
        <v>15</v>
      </c>
      <c r="C22" s="28"/>
      <c r="D22" s="66">
        <v>17980</v>
      </c>
      <c r="E22" s="3"/>
      <c r="F22" s="15">
        <v>11030</v>
      </c>
    </row>
    <row r="23" spans="1:6" ht="12.75">
      <c r="A23" s="7"/>
      <c r="B23" s="2" t="s">
        <v>16</v>
      </c>
      <c r="C23" s="28"/>
      <c r="D23" s="66">
        <v>5860</v>
      </c>
      <c r="E23" s="3"/>
      <c r="F23" s="15">
        <v>24985</v>
      </c>
    </row>
    <row r="24" spans="1:6" ht="12.75">
      <c r="A24" s="7"/>
      <c r="B24" s="14"/>
      <c r="C24" s="28"/>
      <c r="D24" s="67">
        <f>SUM(D18:D23)</f>
        <v>136803</v>
      </c>
      <c r="E24" s="3"/>
      <c r="F24" s="16">
        <f>SUM(F18:F23)</f>
        <v>58926</v>
      </c>
    </row>
    <row r="25" spans="1:6" ht="12.75">
      <c r="A25" s="7"/>
      <c r="B25" s="14"/>
      <c r="C25" s="28"/>
      <c r="D25" s="66"/>
      <c r="E25" s="3"/>
      <c r="F25" s="15"/>
    </row>
    <row r="26" spans="1:6" ht="12.75">
      <c r="A26" s="7"/>
      <c r="B26" s="1" t="s">
        <v>17</v>
      </c>
      <c r="C26" s="7"/>
      <c r="D26" s="68"/>
      <c r="E26" s="3"/>
      <c r="F26" s="17"/>
    </row>
    <row r="27" spans="1:6" ht="12.75">
      <c r="A27" s="7"/>
      <c r="B27" s="2" t="s">
        <v>18</v>
      </c>
      <c r="C27" s="28"/>
      <c r="D27" s="66">
        <v>27983</v>
      </c>
      <c r="E27" s="3"/>
      <c r="F27" s="15">
        <v>9685</v>
      </c>
    </row>
    <row r="28" spans="1:6" ht="12.75">
      <c r="A28" s="7"/>
      <c r="B28" s="2" t="s">
        <v>19</v>
      </c>
      <c r="C28" s="28"/>
      <c r="D28" s="66">
        <v>21019</v>
      </c>
      <c r="E28" s="3"/>
      <c r="F28" s="15">
        <v>22829</v>
      </c>
    </row>
    <row r="29" spans="1:6" ht="12.75">
      <c r="A29" s="7"/>
      <c r="B29" s="2" t="s">
        <v>21</v>
      </c>
      <c r="C29" s="28"/>
      <c r="D29" s="66">
        <v>1052</v>
      </c>
      <c r="E29" s="3"/>
      <c r="F29" s="15">
        <v>1373</v>
      </c>
    </row>
    <row r="30" spans="1:6" ht="12.75">
      <c r="A30" s="7"/>
      <c r="B30" s="2" t="s">
        <v>95</v>
      </c>
      <c r="C30" s="28"/>
      <c r="D30" s="66">
        <v>604</v>
      </c>
      <c r="E30" s="3"/>
      <c r="F30" s="15">
        <v>214</v>
      </c>
    </row>
    <row r="31" spans="1:6" ht="12.75">
      <c r="A31" s="7"/>
      <c r="B31" s="2" t="s">
        <v>40</v>
      </c>
      <c r="C31" s="7">
        <v>20</v>
      </c>
      <c r="D31" s="66">
        <v>15809</v>
      </c>
      <c r="E31" s="3"/>
      <c r="F31" s="15">
        <v>7751</v>
      </c>
    </row>
    <row r="32" spans="1:6" ht="12.75">
      <c r="A32" s="7"/>
      <c r="B32" s="2" t="s">
        <v>20</v>
      </c>
      <c r="C32" s="28"/>
      <c r="D32" s="66">
        <v>487</v>
      </c>
      <c r="E32" s="3"/>
      <c r="F32" s="15">
        <v>1184</v>
      </c>
    </row>
    <row r="33" spans="1:6" ht="12.75">
      <c r="A33" s="7"/>
      <c r="B33" s="14"/>
      <c r="C33" s="28"/>
      <c r="D33" s="67">
        <f>SUM(D27:D32)</f>
        <v>66954</v>
      </c>
      <c r="E33" s="3"/>
      <c r="F33" s="16">
        <f>SUM(F27:F32)</f>
        <v>43036</v>
      </c>
    </row>
    <row r="34" spans="1:6" ht="12.75">
      <c r="A34" s="7"/>
      <c r="B34" s="2"/>
      <c r="C34" s="7"/>
      <c r="D34" s="68"/>
      <c r="E34" s="3"/>
      <c r="F34" s="17"/>
    </row>
    <row r="35" spans="1:6" ht="12.75">
      <c r="A35" s="7"/>
      <c r="B35" s="1" t="s">
        <v>22</v>
      </c>
      <c r="C35" s="7"/>
      <c r="D35" s="66">
        <f>D24-D33</f>
        <v>69849</v>
      </c>
      <c r="E35" s="3"/>
      <c r="F35" s="15">
        <f>F24-F33</f>
        <v>15890</v>
      </c>
    </row>
    <row r="36" spans="1:6" ht="12.75">
      <c r="A36" s="7"/>
      <c r="B36" s="2"/>
      <c r="C36" s="7"/>
      <c r="D36" s="68"/>
      <c r="E36" s="3"/>
      <c r="F36" s="17"/>
    </row>
    <row r="37" spans="1:6" ht="12.75">
      <c r="A37" s="7"/>
      <c r="B37" s="1" t="s">
        <v>39</v>
      </c>
      <c r="C37" s="7"/>
      <c r="D37" s="9"/>
      <c r="E37" s="3"/>
      <c r="F37" s="8"/>
    </row>
    <row r="38" spans="1:6" ht="12.75">
      <c r="A38" s="7"/>
      <c r="B38" s="2" t="s">
        <v>65</v>
      </c>
      <c r="C38" s="7">
        <v>20</v>
      </c>
      <c r="D38" s="51">
        <v>-56000</v>
      </c>
      <c r="E38" s="52"/>
      <c r="F38" s="53">
        <v>-45000</v>
      </c>
    </row>
    <row r="39" spans="1:6" ht="12.75">
      <c r="A39" s="7"/>
      <c r="B39" s="2" t="s">
        <v>38</v>
      </c>
      <c r="C39" s="7"/>
      <c r="D39" s="51">
        <v>-336</v>
      </c>
      <c r="E39" s="52"/>
      <c r="F39" s="53">
        <v>-815</v>
      </c>
    </row>
    <row r="40" spans="1:6" ht="12.75">
      <c r="A40" s="7"/>
      <c r="B40" s="2" t="s">
        <v>6</v>
      </c>
      <c r="C40" s="7"/>
      <c r="D40" s="69">
        <v>-1210</v>
      </c>
      <c r="E40" s="52"/>
      <c r="F40" s="54">
        <v>-1030</v>
      </c>
    </row>
    <row r="41" spans="1:6" ht="12.75">
      <c r="A41" s="7"/>
      <c r="B41" s="2"/>
      <c r="C41" s="7"/>
      <c r="D41" s="70">
        <f>SUM(D38:D40)</f>
        <v>-57546</v>
      </c>
      <c r="E41" s="52"/>
      <c r="F41" s="55">
        <f>SUM(F38:F40)</f>
        <v>-46845</v>
      </c>
    </row>
    <row r="42" spans="1:6" ht="12.75">
      <c r="A42" s="7"/>
      <c r="B42" s="2"/>
      <c r="C42" s="7"/>
      <c r="D42" s="69"/>
      <c r="E42" s="52"/>
      <c r="F42" s="54"/>
    </row>
    <row r="43" spans="1:6" ht="12.75">
      <c r="A43" s="7"/>
      <c r="B43" s="1" t="s">
        <v>7</v>
      </c>
      <c r="C43" s="7"/>
      <c r="D43" s="69">
        <v>-6486</v>
      </c>
      <c r="E43" s="52"/>
      <c r="F43" s="54">
        <v>-2660</v>
      </c>
    </row>
    <row r="44" spans="1:6" ht="12.75">
      <c r="A44" s="7"/>
      <c r="B44" s="2"/>
      <c r="C44" s="7"/>
      <c r="D44" s="68"/>
      <c r="E44" s="3"/>
      <c r="F44" s="17"/>
    </row>
    <row r="45" spans="1:6" ht="13.5" thickBot="1">
      <c r="A45" s="7"/>
      <c r="B45" s="1" t="s">
        <v>8</v>
      </c>
      <c r="C45" s="7"/>
      <c r="D45" s="40">
        <f>D15+D35+D41+D43</f>
        <v>65605</v>
      </c>
      <c r="E45" s="3"/>
      <c r="F45" s="23">
        <f>F15+F35+F41+F43</f>
        <v>23733</v>
      </c>
    </row>
    <row r="46" spans="1:6" ht="13.5" thickTop="1">
      <c r="A46" s="7"/>
      <c r="B46" s="2"/>
      <c r="C46" s="7"/>
      <c r="D46" s="68"/>
      <c r="E46" s="3"/>
      <c r="F46" s="17"/>
    </row>
    <row r="47" spans="1:5" ht="12.75">
      <c r="A47" s="7"/>
      <c r="B47" s="1" t="s">
        <v>23</v>
      </c>
      <c r="C47" s="7"/>
      <c r="E47" s="3"/>
    </row>
    <row r="48" spans="1:6" ht="12.75">
      <c r="A48" s="7"/>
      <c r="B48" s="2" t="s">
        <v>24</v>
      </c>
      <c r="C48" s="7"/>
      <c r="D48" s="18">
        <v>43800</v>
      </c>
      <c r="E48" s="3"/>
      <c r="F48" s="18">
        <v>16000</v>
      </c>
    </row>
    <row r="49" spans="1:6" ht="12.75">
      <c r="A49" s="7"/>
      <c r="B49" s="2" t="s">
        <v>149</v>
      </c>
      <c r="C49" s="7"/>
      <c r="D49" s="18">
        <v>14751</v>
      </c>
      <c r="E49" s="3"/>
      <c r="F49" s="18">
        <v>0</v>
      </c>
    </row>
    <row r="50" spans="1:6" ht="12.75">
      <c r="A50" s="7"/>
      <c r="B50" s="2" t="s">
        <v>9</v>
      </c>
      <c r="C50" s="7"/>
      <c r="D50" s="18">
        <v>7054</v>
      </c>
      <c r="E50" s="3"/>
      <c r="F50" s="18">
        <v>7733</v>
      </c>
    </row>
    <row r="51" spans="1:6" ht="12.75">
      <c r="A51" s="7"/>
      <c r="B51" s="2"/>
      <c r="C51" s="7"/>
      <c r="D51" s="18"/>
      <c r="E51" s="3"/>
      <c r="F51" s="11"/>
    </row>
    <row r="52" spans="1:6" ht="13.5" thickBot="1">
      <c r="A52" s="19"/>
      <c r="B52" s="20" t="s">
        <v>10</v>
      </c>
      <c r="C52" s="19"/>
      <c r="D52" s="71">
        <f>SUM(D48:D51)</f>
        <v>65605</v>
      </c>
      <c r="E52" s="8"/>
      <c r="F52" s="26">
        <f>SUM(F48:F51)</f>
        <v>23733</v>
      </c>
    </row>
    <row r="53" spans="1:5" ht="13.5" thickTop="1">
      <c r="A53" s="19"/>
      <c r="B53" s="21"/>
      <c r="C53" s="19"/>
      <c r="E53" s="8"/>
    </row>
    <row r="54" spans="2:6" ht="12.75">
      <c r="B54" s="30" t="s">
        <v>105</v>
      </c>
      <c r="D54" s="72">
        <f>(D45-D14)/D48</f>
        <v>1.393447488584475</v>
      </c>
      <c r="F54" s="29">
        <f>(F45-F14)/F48</f>
        <v>1.2495</v>
      </c>
    </row>
    <row r="55" spans="1:6" ht="12.75">
      <c r="A55" s="1"/>
      <c r="B55" s="2"/>
      <c r="C55" s="7"/>
      <c r="D55" s="10"/>
      <c r="E55" s="3"/>
      <c r="F55" s="3"/>
    </row>
    <row r="56" spans="1:6" ht="12.75">
      <c r="A56" s="2"/>
      <c r="B56" s="2"/>
      <c r="C56" s="7"/>
      <c r="D56" s="10"/>
      <c r="E56" s="3"/>
      <c r="F56" s="3"/>
    </row>
    <row r="57" spans="1:6" ht="12.75">
      <c r="A57" s="1"/>
      <c r="B57" t="s">
        <v>132</v>
      </c>
      <c r="C57" s="7"/>
      <c r="D57" s="10"/>
      <c r="E57" s="3"/>
      <c r="F57" s="3"/>
    </row>
    <row r="58" spans="1:6" ht="12.75">
      <c r="A58" s="2"/>
      <c r="B58" t="s">
        <v>133</v>
      </c>
      <c r="C58" s="7"/>
      <c r="D58" s="9"/>
      <c r="E58" s="8"/>
      <c r="F58" s="8"/>
    </row>
    <row r="59" spans="1:6" ht="12.75">
      <c r="A59" s="2"/>
      <c r="B59" s="2"/>
      <c r="C59" s="7"/>
      <c r="D59" s="9"/>
      <c r="E59" s="8"/>
      <c r="F59" s="8"/>
    </row>
  </sheetData>
  <printOptions/>
  <pageMargins left="0.5" right="0.5" top="0.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workbookViewId="0" topLeftCell="A1">
      <selection activeCell="N23" sqref="N23"/>
    </sheetView>
  </sheetViews>
  <sheetFormatPr defaultColWidth="9.140625" defaultRowHeight="12.75"/>
  <cols>
    <col min="1" max="1" width="0.9921875" style="0" customWidth="1"/>
    <col min="2" max="2" width="34.57421875" style="0" customWidth="1"/>
    <col min="3" max="3" width="3.42187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32" customWidth="1"/>
    <col min="11" max="11" width="3.00390625" style="0" customWidth="1"/>
    <col min="12" max="12" width="14.8515625" style="0" customWidth="1"/>
    <col min="13" max="13" width="3.00390625" style="0" customWidth="1"/>
    <col min="14" max="14" width="14.8515625" style="0" customWidth="1"/>
    <col min="15" max="15" width="3.00390625" style="0" customWidth="1"/>
    <col min="16" max="16" width="14.8515625" style="0" customWidth="1"/>
  </cols>
  <sheetData>
    <row r="1" spans="1:14" ht="12.75">
      <c r="A1" s="1" t="str">
        <f>'Condensed IS'!A1</f>
        <v>SAAG CONSOLIDATED (M) BHD</v>
      </c>
      <c r="B1" s="2"/>
      <c r="C1" s="7"/>
      <c r="D1" s="3"/>
      <c r="E1" s="3"/>
      <c r="F1" s="3"/>
      <c r="G1" s="3"/>
      <c r="H1" s="3"/>
      <c r="I1" s="3"/>
      <c r="J1" s="10"/>
      <c r="K1" s="3"/>
      <c r="L1" s="3"/>
      <c r="M1" s="3"/>
      <c r="N1" s="3"/>
    </row>
    <row r="2" spans="1:14" ht="12.75">
      <c r="A2" s="2" t="str">
        <f>'Condensed IS'!A2</f>
        <v>Interim report for the nine months ended 30 September 2004</v>
      </c>
      <c r="B2" s="2"/>
      <c r="C2" s="7"/>
      <c r="D2" s="3"/>
      <c r="E2" s="3"/>
      <c r="F2" s="3"/>
      <c r="G2" s="3"/>
      <c r="H2" s="3"/>
      <c r="I2" s="3"/>
      <c r="J2" s="10"/>
      <c r="K2" s="3"/>
      <c r="L2" s="3"/>
      <c r="M2" s="3"/>
      <c r="N2" s="3"/>
    </row>
    <row r="3" spans="1:14" ht="12.75">
      <c r="A3" s="1" t="s">
        <v>33</v>
      </c>
      <c r="B3" s="2"/>
      <c r="C3" s="7"/>
      <c r="D3" s="3"/>
      <c r="E3" s="3"/>
      <c r="F3" s="3"/>
      <c r="G3" s="3"/>
      <c r="H3" s="3"/>
      <c r="I3" s="3"/>
      <c r="J3" s="10"/>
      <c r="K3" s="3"/>
      <c r="L3" s="3"/>
      <c r="M3" s="3"/>
      <c r="N3" s="3"/>
    </row>
    <row r="4" spans="1:14" ht="12.75">
      <c r="A4" s="1" t="s">
        <v>62</v>
      </c>
      <c r="B4" s="1"/>
      <c r="C4" s="7"/>
      <c r="D4" s="3"/>
      <c r="E4" s="3"/>
      <c r="F4" s="3"/>
      <c r="G4" s="3"/>
      <c r="I4" s="3"/>
      <c r="J4" s="9"/>
      <c r="K4" s="8"/>
      <c r="L4" s="8"/>
      <c r="M4" s="8"/>
      <c r="N4" s="8"/>
    </row>
    <row r="5" spans="1:14" ht="12.75">
      <c r="A5" s="2"/>
      <c r="B5" s="2"/>
      <c r="C5" s="7"/>
      <c r="D5" s="3"/>
      <c r="E5" s="3"/>
      <c r="F5" s="3"/>
      <c r="G5" s="3"/>
      <c r="I5" s="3"/>
      <c r="J5" s="9"/>
      <c r="K5" s="8"/>
      <c r="L5" s="8"/>
      <c r="M5" s="8"/>
      <c r="N5" s="8"/>
    </row>
    <row r="6" spans="1:14" ht="12.75">
      <c r="A6" s="2"/>
      <c r="B6" s="2"/>
      <c r="C6" s="7"/>
      <c r="D6" s="3"/>
      <c r="E6" s="3"/>
      <c r="G6" s="3"/>
      <c r="H6" s="4" t="s">
        <v>115</v>
      </c>
      <c r="I6" s="3"/>
      <c r="J6" s="9"/>
      <c r="K6" s="8"/>
      <c r="L6" s="8"/>
      <c r="M6" s="8"/>
      <c r="N6" s="8"/>
    </row>
    <row r="7" spans="1:14" ht="12.75">
      <c r="A7" s="2"/>
      <c r="B7" s="2"/>
      <c r="C7" s="7"/>
      <c r="D7" s="3"/>
      <c r="E7" s="3"/>
      <c r="F7" s="4"/>
      <c r="G7" s="3"/>
      <c r="H7" s="4" t="s">
        <v>116</v>
      </c>
      <c r="I7" s="3"/>
      <c r="J7" s="9"/>
      <c r="K7" s="8"/>
      <c r="L7" s="8"/>
      <c r="M7" s="8"/>
      <c r="N7" s="8"/>
    </row>
    <row r="8" spans="1:16" ht="12.75">
      <c r="A8" s="2"/>
      <c r="B8" s="2"/>
      <c r="D8" s="4"/>
      <c r="E8" s="4"/>
      <c r="F8" s="4"/>
      <c r="G8" s="4"/>
      <c r="H8" s="4" t="s">
        <v>117</v>
      </c>
      <c r="I8" s="4"/>
      <c r="J8" s="31" t="s">
        <v>25</v>
      </c>
      <c r="K8" s="4"/>
      <c r="L8" s="4"/>
      <c r="M8" s="4"/>
      <c r="N8" s="4"/>
      <c r="P8" s="22" t="s">
        <v>26</v>
      </c>
    </row>
    <row r="9" spans="1:16" ht="12.75">
      <c r="A9" s="2"/>
      <c r="B9" s="2"/>
      <c r="C9" s="4"/>
      <c r="D9" s="4" t="s">
        <v>34</v>
      </c>
      <c r="E9" s="4"/>
      <c r="F9" s="4" t="s">
        <v>115</v>
      </c>
      <c r="G9" s="4"/>
      <c r="H9" s="4" t="s">
        <v>114</v>
      </c>
      <c r="I9" s="4"/>
      <c r="J9" s="31" t="s">
        <v>27</v>
      </c>
      <c r="K9" s="4"/>
      <c r="L9" s="4" t="s">
        <v>28</v>
      </c>
      <c r="M9" s="4"/>
      <c r="N9" s="4" t="s">
        <v>36</v>
      </c>
      <c r="P9" s="22" t="s">
        <v>29</v>
      </c>
    </row>
    <row r="10" spans="1:16" ht="12.75">
      <c r="A10" s="2"/>
      <c r="B10" s="2"/>
      <c r="C10" s="4"/>
      <c r="D10" s="4" t="s">
        <v>30</v>
      </c>
      <c r="E10" s="4"/>
      <c r="F10" s="4" t="s">
        <v>135</v>
      </c>
      <c r="G10" s="4"/>
      <c r="H10" s="4" t="s">
        <v>113</v>
      </c>
      <c r="I10" s="4"/>
      <c r="J10" s="31" t="s">
        <v>31</v>
      </c>
      <c r="K10" s="4"/>
      <c r="L10" s="4" t="s">
        <v>35</v>
      </c>
      <c r="M10" s="4"/>
      <c r="N10" s="4" t="s">
        <v>37</v>
      </c>
      <c r="P10" s="22" t="s">
        <v>32</v>
      </c>
    </row>
    <row r="11" spans="1:16" ht="12.75">
      <c r="A11" s="2"/>
      <c r="B11" s="2"/>
      <c r="C11" s="7"/>
      <c r="D11" s="4" t="s">
        <v>1</v>
      </c>
      <c r="E11" s="4"/>
      <c r="F11" s="4" t="s">
        <v>1</v>
      </c>
      <c r="G11" s="4"/>
      <c r="H11" s="4" t="s">
        <v>1</v>
      </c>
      <c r="I11" s="4"/>
      <c r="J11" s="31" t="s">
        <v>1</v>
      </c>
      <c r="K11" s="4"/>
      <c r="L11" s="4" t="s">
        <v>1</v>
      </c>
      <c r="M11" s="4"/>
      <c r="N11" s="4" t="s">
        <v>1</v>
      </c>
      <c r="P11" s="4" t="s">
        <v>1</v>
      </c>
    </row>
    <row r="12" spans="1:14" ht="12.75">
      <c r="A12" s="2"/>
      <c r="B12" s="2"/>
      <c r="C12" s="7"/>
      <c r="D12" s="3"/>
      <c r="E12" s="3"/>
      <c r="F12" s="3"/>
      <c r="G12" s="3"/>
      <c r="H12" s="3"/>
      <c r="I12" s="3"/>
      <c r="J12" s="10"/>
      <c r="K12" s="3"/>
      <c r="L12" s="3"/>
      <c r="M12" s="3"/>
      <c r="N12" s="3"/>
    </row>
    <row r="13" spans="1:16" s="32" customFormat="1" ht="12.75">
      <c r="A13" s="41"/>
      <c r="B13" s="42" t="s">
        <v>96</v>
      </c>
      <c r="C13" s="43"/>
      <c r="D13" s="34">
        <v>16000</v>
      </c>
      <c r="E13" s="34"/>
      <c r="F13" s="34">
        <v>0</v>
      </c>
      <c r="G13" s="34"/>
      <c r="H13" s="34">
        <v>0</v>
      </c>
      <c r="I13" s="34"/>
      <c r="J13" s="34">
        <v>1417</v>
      </c>
      <c r="K13" s="34"/>
      <c r="L13" s="34">
        <v>904</v>
      </c>
      <c r="M13" s="34"/>
      <c r="N13" s="34">
        <v>5412</v>
      </c>
      <c r="O13" s="33"/>
      <c r="P13" s="33">
        <f>SUM(D13:N13)</f>
        <v>23733</v>
      </c>
    </row>
    <row r="14" spans="1:16" s="32" customFormat="1" ht="12.75">
      <c r="A14" s="41"/>
      <c r="B14" s="42"/>
      <c r="C14" s="4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3"/>
      <c r="P14" s="33"/>
    </row>
    <row r="15" spans="1:16" s="32" customFormat="1" ht="12.75">
      <c r="A15" s="41"/>
      <c r="B15" s="41" t="s">
        <v>118</v>
      </c>
      <c r="C15" s="43"/>
      <c r="D15" s="34">
        <v>0</v>
      </c>
      <c r="E15" s="34"/>
      <c r="F15" s="34">
        <v>0</v>
      </c>
      <c r="G15" s="34"/>
      <c r="H15" s="34">
        <v>24308</v>
      </c>
      <c r="I15" s="34"/>
      <c r="J15" s="34">
        <v>0</v>
      </c>
      <c r="K15" s="34"/>
      <c r="L15" s="34">
        <v>0</v>
      </c>
      <c r="M15" s="34"/>
      <c r="N15" s="34">
        <v>0</v>
      </c>
      <c r="O15" s="33"/>
      <c r="P15" s="33">
        <f>SUM(D15:N15)</f>
        <v>24308</v>
      </c>
    </row>
    <row r="16" spans="1:16" s="32" customFormat="1" ht="12.75">
      <c r="A16" s="41"/>
      <c r="B16" s="42"/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3"/>
      <c r="P16" s="33"/>
    </row>
    <row r="17" spans="1:16" s="32" customFormat="1" ht="12.75">
      <c r="A17" s="41"/>
      <c r="B17" s="41" t="s">
        <v>136</v>
      </c>
      <c r="C17" s="43"/>
      <c r="D17" s="34">
        <v>27800</v>
      </c>
      <c r="E17" s="34"/>
      <c r="F17" s="34">
        <v>15708</v>
      </c>
      <c r="G17" s="34"/>
      <c r="H17" s="34">
        <v>-24308</v>
      </c>
      <c r="I17" s="34"/>
      <c r="J17" s="34"/>
      <c r="K17" s="34"/>
      <c r="L17" s="34"/>
      <c r="M17" s="34"/>
      <c r="N17" s="34"/>
      <c r="O17" s="33"/>
      <c r="P17" s="33">
        <f>SUM(D17:N17)</f>
        <v>19200</v>
      </c>
    </row>
    <row r="18" spans="1:16" s="32" customFormat="1" ht="12.75">
      <c r="A18" s="41"/>
      <c r="B18" s="41"/>
      <c r="C18" s="4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  <c r="P18" s="33"/>
    </row>
    <row r="19" spans="1:16" s="32" customFormat="1" ht="12.75">
      <c r="A19" s="41"/>
      <c r="B19" s="41" t="s">
        <v>137</v>
      </c>
      <c r="C19" s="43"/>
      <c r="D19" s="34"/>
      <c r="E19" s="34"/>
      <c r="F19" s="34">
        <v>-957</v>
      </c>
      <c r="G19" s="34"/>
      <c r="H19" s="34"/>
      <c r="I19" s="34"/>
      <c r="J19" s="34"/>
      <c r="K19" s="34"/>
      <c r="L19" s="34"/>
      <c r="M19" s="34"/>
      <c r="N19" s="34"/>
      <c r="O19" s="33"/>
      <c r="P19" s="33">
        <f>SUM(D19:N19)</f>
        <v>-957</v>
      </c>
    </row>
    <row r="20" spans="1:16" s="32" customFormat="1" ht="12.75">
      <c r="A20" s="41"/>
      <c r="B20" s="42"/>
      <c r="C20" s="4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3"/>
    </row>
    <row r="21" spans="1:16" s="32" customFormat="1" ht="12.75">
      <c r="A21" s="41"/>
      <c r="B21" s="41" t="s">
        <v>97</v>
      </c>
      <c r="C21" s="43"/>
      <c r="D21" s="34">
        <v>0</v>
      </c>
      <c r="E21" s="34"/>
      <c r="F21" s="34">
        <v>0</v>
      </c>
      <c r="G21" s="34"/>
      <c r="H21" s="34">
        <v>0</v>
      </c>
      <c r="I21" s="34"/>
      <c r="J21" s="34">
        <v>-25</v>
      </c>
      <c r="K21" s="34"/>
      <c r="L21" s="34">
        <v>0</v>
      </c>
      <c r="M21" s="34"/>
      <c r="N21" s="34">
        <v>0</v>
      </c>
      <c r="O21" s="33"/>
      <c r="P21" s="33">
        <f>SUM(D21:O21)</f>
        <v>-25</v>
      </c>
    </row>
    <row r="22" spans="3:16" s="32" customFormat="1" ht="12.75">
      <c r="C22" s="4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16" s="32" customFormat="1" ht="12.75">
      <c r="B23" s="32" t="s">
        <v>98</v>
      </c>
      <c r="C23" s="44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0</v>
      </c>
      <c r="M23" s="33"/>
      <c r="N23" s="33">
        <f>'Condensed IS'!I41</f>
        <v>-654</v>
      </c>
      <c r="O23" s="33"/>
      <c r="P23" s="33">
        <f>SUM(D23:O23)</f>
        <v>-654</v>
      </c>
    </row>
    <row r="24" spans="3:16" s="32" customFormat="1" ht="12.75">
      <c r="C24" s="4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s="32" customFormat="1" ht="13.5" thickBot="1">
      <c r="B25" s="45" t="s">
        <v>128</v>
      </c>
      <c r="C25" s="44"/>
      <c r="D25" s="40">
        <f>SUM(D13:D24)</f>
        <v>43800</v>
      </c>
      <c r="E25" s="46"/>
      <c r="F25" s="40">
        <f>SUM(F13:F24)</f>
        <v>14751</v>
      </c>
      <c r="G25" s="46"/>
      <c r="H25" s="40">
        <f>SUM(H13:H24)</f>
        <v>0</v>
      </c>
      <c r="I25" s="46"/>
      <c r="J25" s="40">
        <f>SUM(J13:J24)</f>
        <v>1392</v>
      </c>
      <c r="K25" s="46"/>
      <c r="L25" s="40">
        <f>SUM(L13:L24)</f>
        <v>904</v>
      </c>
      <c r="M25" s="46"/>
      <c r="N25" s="40">
        <f>SUM(N13:N24)</f>
        <v>4758</v>
      </c>
      <c r="O25" s="46"/>
      <c r="P25" s="40">
        <f>SUM(P13:P24)</f>
        <v>65605</v>
      </c>
    </row>
    <row r="26" spans="3:16" s="32" customFormat="1" ht="13.5" thickTop="1">
      <c r="C26" s="4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="32" customFormat="1" ht="12.75">
      <c r="C27" s="44"/>
    </row>
    <row r="28" spans="2:16" s="32" customFormat="1" ht="12.75">
      <c r="B28" s="42" t="s">
        <v>107</v>
      </c>
      <c r="C28" s="43"/>
      <c r="D28" s="34">
        <v>16000</v>
      </c>
      <c r="E28" s="34"/>
      <c r="F28" s="34">
        <v>0</v>
      </c>
      <c r="G28" s="34"/>
      <c r="H28" s="34">
        <v>0</v>
      </c>
      <c r="I28" s="34"/>
      <c r="J28" s="34">
        <v>1299</v>
      </c>
      <c r="K28" s="34"/>
      <c r="L28" s="34">
        <v>904</v>
      </c>
      <c r="M28" s="34"/>
      <c r="N28" s="34">
        <v>10540</v>
      </c>
      <c r="O28" s="33"/>
      <c r="P28" s="33">
        <f>SUM(D28:N28)</f>
        <v>28743</v>
      </c>
    </row>
    <row r="29" spans="2:16" s="32" customFormat="1" ht="12.75">
      <c r="B29" s="42"/>
      <c r="C29" s="4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/>
      <c r="P29" s="33"/>
    </row>
    <row r="30" spans="2:16" s="32" customFormat="1" ht="12.75">
      <c r="B30" s="41" t="s">
        <v>97</v>
      </c>
      <c r="C30" s="43"/>
      <c r="D30" s="34">
        <v>0</v>
      </c>
      <c r="E30" s="34"/>
      <c r="F30" s="34">
        <v>0</v>
      </c>
      <c r="G30" s="34"/>
      <c r="H30" s="34">
        <v>0</v>
      </c>
      <c r="I30" s="34"/>
      <c r="J30" s="34">
        <v>14</v>
      </c>
      <c r="K30" s="34"/>
      <c r="L30" s="34">
        <v>0</v>
      </c>
      <c r="M30" s="34"/>
      <c r="N30" s="34">
        <v>0</v>
      </c>
      <c r="O30" s="33"/>
      <c r="P30" s="33">
        <f>SUM(D30:O30)</f>
        <v>14</v>
      </c>
    </row>
    <row r="31" spans="4:16" ht="12.75">
      <c r="D31" s="12"/>
      <c r="E31" s="12"/>
      <c r="F31" s="12"/>
      <c r="G31" s="12"/>
      <c r="H31" s="12"/>
      <c r="I31" s="12"/>
      <c r="J31" s="33"/>
      <c r="K31" s="12"/>
      <c r="L31" s="12"/>
      <c r="M31" s="12"/>
      <c r="N31" s="12"/>
      <c r="O31" s="12"/>
      <c r="P31" s="12"/>
    </row>
    <row r="32" spans="2:16" ht="12.75">
      <c r="B32" t="s">
        <v>98</v>
      </c>
      <c r="D32" s="12">
        <v>0</v>
      </c>
      <c r="E32" s="12"/>
      <c r="F32" s="12">
        <v>0</v>
      </c>
      <c r="G32" s="12"/>
      <c r="H32" s="12">
        <v>0</v>
      </c>
      <c r="I32" s="12"/>
      <c r="J32" s="33">
        <v>0</v>
      </c>
      <c r="K32" s="12"/>
      <c r="L32" s="12">
        <v>0</v>
      </c>
      <c r="M32" s="12"/>
      <c r="N32" s="12">
        <f>'Condensed IS'!K41</f>
        <v>-2909</v>
      </c>
      <c r="O32" s="12"/>
      <c r="P32" s="12">
        <f>SUM(D32:O32)</f>
        <v>-2909</v>
      </c>
    </row>
    <row r="33" spans="4:16" ht="12.75">
      <c r="D33" s="12"/>
      <c r="E33" s="12"/>
      <c r="F33" s="12"/>
      <c r="G33" s="12"/>
      <c r="H33" s="12"/>
      <c r="I33" s="12"/>
      <c r="J33" s="33"/>
      <c r="K33" s="12"/>
      <c r="L33" s="12"/>
      <c r="M33" s="12"/>
      <c r="N33" s="12"/>
      <c r="O33" s="12"/>
      <c r="P33" s="12"/>
    </row>
    <row r="34" spans="2:16" ht="13.5" thickBot="1">
      <c r="B34" s="25" t="s">
        <v>129</v>
      </c>
      <c r="D34" s="23">
        <f>SUM(D28:D33)</f>
        <v>16000</v>
      </c>
      <c r="E34" s="24"/>
      <c r="F34" s="23">
        <f>SUM(F28:F33)</f>
        <v>0</v>
      </c>
      <c r="G34" s="24"/>
      <c r="H34" s="23">
        <f>SUM(H28:H33)</f>
        <v>0</v>
      </c>
      <c r="I34" s="24"/>
      <c r="J34" s="23">
        <f>SUM(J28:J33)</f>
        <v>1313</v>
      </c>
      <c r="K34" s="24"/>
      <c r="L34" s="23">
        <f>SUM(L28:L33)</f>
        <v>904</v>
      </c>
      <c r="M34" s="24"/>
      <c r="N34" s="23">
        <f>SUM(N28:N33)</f>
        <v>7631</v>
      </c>
      <c r="O34" s="24"/>
      <c r="P34" s="23">
        <f>SUM(P28:P33)</f>
        <v>25848</v>
      </c>
    </row>
    <row r="35" ht="13.5" thickTop="1"/>
    <row r="37" ht="12.75">
      <c r="B37" t="s">
        <v>134</v>
      </c>
    </row>
  </sheetData>
  <printOptions/>
  <pageMargins left="0.5" right="0.5" top="0.5" bottom="0.5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SheetLayoutView="100" workbookViewId="0" topLeftCell="A63">
      <selection activeCell="D93" sqref="D93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32" customWidth="1"/>
    <col min="5" max="5" width="3.00390625" style="0" customWidth="1"/>
    <col min="6" max="6" width="14.8515625" style="32" customWidth="1"/>
    <col min="7" max="7" width="3.00390625" style="0" customWidth="1"/>
    <col min="8" max="8" width="14.8515625" style="0" customWidth="1"/>
  </cols>
  <sheetData>
    <row r="1" ht="12.75">
      <c r="A1" s="1" t="str">
        <f>'Condensed IS'!A1</f>
        <v>SAAG CONSOLIDATED (M) BHD</v>
      </c>
    </row>
    <row r="2" ht="12.75">
      <c r="A2" s="2" t="str">
        <f>'Condensed IS'!A2</f>
        <v>Interim report for the nine months ended 30 September 2004</v>
      </c>
    </row>
    <row r="3" ht="12.75">
      <c r="A3" s="1" t="s">
        <v>41</v>
      </c>
    </row>
    <row r="4" ht="12.75">
      <c r="A4" s="1" t="s">
        <v>62</v>
      </c>
    </row>
    <row r="5" ht="12.75">
      <c r="A5" s="2"/>
    </row>
    <row r="6" spans="1:6" ht="12.75">
      <c r="A6" s="2"/>
      <c r="C6" s="22"/>
      <c r="D6" s="47" t="s">
        <v>138</v>
      </c>
      <c r="F6" s="47" t="s">
        <v>138</v>
      </c>
    </row>
    <row r="7" spans="4:6" ht="12.75">
      <c r="D7" s="47" t="s">
        <v>139</v>
      </c>
      <c r="F7" s="47" t="s">
        <v>140</v>
      </c>
    </row>
    <row r="8" spans="4:6" ht="12.75">
      <c r="D8" s="47" t="s">
        <v>1</v>
      </c>
      <c r="F8" s="47" t="s">
        <v>1</v>
      </c>
    </row>
    <row r="10" ht="12.75">
      <c r="B10" s="25" t="s">
        <v>72</v>
      </c>
    </row>
    <row r="11" spans="2:6" ht="12.75">
      <c r="B11" t="s">
        <v>119</v>
      </c>
      <c r="D11" s="33">
        <f>'Condensed IS'!I30</f>
        <v>-825</v>
      </c>
      <c r="F11" s="33">
        <f>'Condensed IS'!K30</f>
        <v>-3501</v>
      </c>
    </row>
    <row r="12" spans="2:6" ht="12.75">
      <c r="B12" t="s">
        <v>42</v>
      </c>
      <c r="D12" s="33"/>
      <c r="F12" s="33"/>
    </row>
    <row r="13" spans="2:6" ht="12.75">
      <c r="B13" s="27" t="s">
        <v>74</v>
      </c>
      <c r="D13" s="33">
        <f>-'Condensed IS'!I24</f>
        <v>2333</v>
      </c>
      <c r="F13" s="33">
        <f>-'Condensed IS'!K24</f>
        <v>2700</v>
      </c>
    </row>
    <row r="14" spans="2:6" ht="12.75">
      <c r="B14" s="27" t="s">
        <v>43</v>
      </c>
      <c r="D14" s="33">
        <v>1243</v>
      </c>
      <c r="E14" s="32"/>
      <c r="F14" s="33">
        <v>460</v>
      </c>
    </row>
    <row r="15" spans="2:6" ht="12.75">
      <c r="B15" s="27" t="s">
        <v>99</v>
      </c>
      <c r="D15" s="33">
        <v>338</v>
      </c>
      <c r="F15" s="33">
        <v>0</v>
      </c>
    </row>
    <row r="16" spans="2:6" ht="12.75">
      <c r="B16" s="27" t="s">
        <v>150</v>
      </c>
      <c r="D16" s="33">
        <v>107</v>
      </c>
      <c r="F16" s="33">
        <v>111</v>
      </c>
    </row>
    <row r="17" spans="2:6" ht="12.75">
      <c r="B17" s="27" t="s">
        <v>121</v>
      </c>
      <c r="D17" s="33">
        <v>33</v>
      </c>
      <c r="F17" s="33">
        <v>0</v>
      </c>
    </row>
    <row r="18" spans="2:6" ht="12.75">
      <c r="B18" s="27" t="s">
        <v>120</v>
      </c>
      <c r="D18" s="33">
        <v>12</v>
      </c>
      <c r="F18" s="33">
        <v>2</v>
      </c>
    </row>
    <row r="19" spans="2:6" ht="12.75">
      <c r="B19" s="27" t="s">
        <v>44</v>
      </c>
      <c r="D19" s="33">
        <v>-1207</v>
      </c>
      <c r="F19" s="33">
        <v>-1051</v>
      </c>
    </row>
    <row r="20" spans="2:6" ht="12.75">
      <c r="B20" s="27" t="s">
        <v>76</v>
      </c>
      <c r="D20" s="33">
        <v>-735</v>
      </c>
      <c r="F20" s="33">
        <f>-'Condensed IS'!K28</f>
        <v>-615</v>
      </c>
    </row>
    <row r="21" spans="2:6" ht="12.75">
      <c r="B21" s="27" t="s">
        <v>108</v>
      </c>
      <c r="D21" s="46">
        <v>-1</v>
      </c>
      <c r="F21" s="46">
        <v>5</v>
      </c>
    </row>
    <row r="22" spans="2:6" ht="12.75">
      <c r="B22" s="27" t="s">
        <v>142</v>
      </c>
      <c r="D22" s="46">
        <v>0</v>
      </c>
      <c r="F22" s="46">
        <v>-40</v>
      </c>
    </row>
    <row r="23" spans="2:6" ht="12.75">
      <c r="B23" s="27"/>
      <c r="D23" s="48"/>
      <c r="F23" s="48"/>
    </row>
    <row r="24" spans="2:6" ht="12.75">
      <c r="B24" s="27" t="s">
        <v>151</v>
      </c>
      <c r="D24" s="33">
        <f>SUM(D11:D23)</f>
        <v>1298</v>
      </c>
      <c r="F24" s="33">
        <f>SUM(F11:F23)</f>
        <v>-1929</v>
      </c>
    </row>
    <row r="25" spans="4:6" ht="12.75">
      <c r="D25" s="33"/>
      <c r="F25" s="33"/>
    </row>
    <row r="26" spans="2:6" ht="12.75">
      <c r="B26" t="s">
        <v>45</v>
      </c>
      <c r="D26" s="33"/>
      <c r="F26" s="33"/>
    </row>
    <row r="27" spans="2:6" ht="12.75">
      <c r="B27" t="s">
        <v>100</v>
      </c>
      <c r="D27" s="33">
        <v>-54422</v>
      </c>
      <c r="F27" s="33">
        <v>0</v>
      </c>
    </row>
    <row r="28" spans="2:6" ht="12.75">
      <c r="B28" t="s">
        <v>46</v>
      </c>
      <c r="D28" s="33">
        <v>-3391</v>
      </c>
      <c r="F28" s="33">
        <v>4900</v>
      </c>
    </row>
    <row r="29" spans="2:6" ht="12.75">
      <c r="B29" t="s">
        <v>47</v>
      </c>
      <c r="D29" s="33">
        <v>-8202</v>
      </c>
      <c r="F29" s="33">
        <v>-3540</v>
      </c>
    </row>
    <row r="30" spans="2:6" ht="12.75">
      <c r="B30" t="s">
        <v>48</v>
      </c>
      <c r="D30" s="33">
        <v>-4041</v>
      </c>
      <c r="F30" s="33">
        <v>-5309</v>
      </c>
    </row>
    <row r="31" spans="4:6" ht="12.75">
      <c r="D31" s="33"/>
      <c r="F31" s="33"/>
    </row>
    <row r="32" spans="2:6" ht="12.75">
      <c r="B32" t="s">
        <v>101</v>
      </c>
      <c r="D32" s="33"/>
      <c r="F32" s="33"/>
    </row>
    <row r="33" spans="2:6" ht="12.75">
      <c r="B33" t="s">
        <v>49</v>
      </c>
      <c r="D33" s="33">
        <v>16248</v>
      </c>
      <c r="F33" s="33">
        <v>124</v>
      </c>
    </row>
    <row r="34" spans="2:6" ht="12.75">
      <c r="B34" t="s">
        <v>50</v>
      </c>
      <c r="D34" s="33">
        <v>-13513</v>
      </c>
      <c r="F34" s="33">
        <v>547</v>
      </c>
    </row>
    <row r="35" spans="2:6" ht="12.75">
      <c r="B35" t="s">
        <v>51</v>
      </c>
      <c r="D35" s="33">
        <v>-321</v>
      </c>
      <c r="F35" s="33">
        <v>-660</v>
      </c>
    </row>
    <row r="36" spans="4:6" ht="12.75">
      <c r="D36" s="48"/>
      <c r="F36" s="48"/>
    </row>
    <row r="37" spans="2:6" ht="12.75">
      <c r="B37" t="s">
        <v>66</v>
      </c>
      <c r="D37" s="33">
        <f>SUM(D24:D36)</f>
        <v>-66344</v>
      </c>
      <c r="F37" s="33">
        <f>SUM(F24:F36)</f>
        <v>-5867</v>
      </c>
    </row>
    <row r="38" spans="4:6" ht="12.75">
      <c r="D38" s="33"/>
      <c r="F38" s="33"/>
    </row>
    <row r="39" spans="2:6" ht="12.75">
      <c r="B39" t="s">
        <v>52</v>
      </c>
      <c r="D39" s="33">
        <v>-377</v>
      </c>
      <c r="F39" s="33">
        <v>-200</v>
      </c>
    </row>
    <row r="40" spans="4:6" ht="12.75">
      <c r="D40" s="33"/>
      <c r="F40" s="33"/>
    </row>
    <row r="41" spans="2:6" ht="12.75">
      <c r="B41" t="s">
        <v>67</v>
      </c>
      <c r="D41" s="49">
        <f>SUM(D37:D40)</f>
        <v>-66721</v>
      </c>
      <c r="F41" s="49">
        <f>SUM(F37:F40)</f>
        <v>-6067</v>
      </c>
    </row>
    <row r="42" spans="4:6" ht="12.75">
      <c r="D42" s="33"/>
      <c r="F42" s="33"/>
    </row>
    <row r="43" spans="2:6" ht="12.75">
      <c r="B43" s="25" t="s">
        <v>68</v>
      </c>
      <c r="D43" s="33"/>
      <c r="F43" s="33"/>
    </row>
    <row r="44" spans="2:6" ht="12.75">
      <c r="B44" s="27" t="s">
        <v>104</v>
      </c>
      <c r="C44" s="39"/>
      <c r="D44" s="50">
        <v>2202</v>
      </c>
      <c r="F44" s="50">
        <v>0</v>
      </c>
    </row>
    <row r="45" spans="2:6" ht="12.75">
      <c r="B45" s="27" t="s">
        <v>122</v>
      </c>
      <c r="C45" s="39"/>
      <c r="D45" s="50">
        <v>960</v>
      </c>
      <c r="F45" s="50">
        <v>0</v>
      </c>
    </row>
    <row r="46" spans="2:6" ht="12.75">
      <c r="B46" s="27" t="s">
        <v>109</v>
      </c>
      <c r="C46" s="39"/>
      <c r="D46" s="50">
        <v>0</v>
      </c>
      <c r="F46" s="50">
        <v>-8225</v>
      </c>
    </row>
    <row r="47" spans="2:6" ht="12.75">
      <c r="B47" t="s">
        <v>53</v>
      </c>
      <c r="D47" s="33">
        <v>2411</v>
      </c>
      <c r="F47" s="33">
        <v>279</v>
      </c>
    </row>
    <row r="48" spans="2:6" ht="12.75">
      <c r="B48" t="s">
        <v>110</v>
      </c>
      <c r="D48" s="33">
        <v>0</v>
      </c>
      <c r="F48" s="33">
        <v>-5729</v>
      </c>
    </row>
    <row r="49" spans="2:6" ht="12.75">
      <c r="B49" t="s">
        <v>143</v>
      </c>
      <c r="D49" s="33">
        <v>0</v>
      </c>
      <c r="F49" s="33">
        <v>3008</v>
      </c>
    </row>
    <row r="50" spans="2:6" ht="12.75">
      <c r="B50" t="s">
        <v>103</v>
      </c>
      <c r="D50" s="33">
        <v>4250</v>
      </c>
      <c r="F50" s="33">
        <v>0</v>
      </c>
    </row>
    <row r="51" spans="2:6" ht="12.75">
      <c r="B51" t="s">
        <v>54</v>
      </c>
      <c r="D51" s="33">
        <v>-5916</v>
      </c>
      <c r="F51" s="33">
        <v>-1169</v>
      </c>
    </row>
    <row r="52" spans="2:6" ht="12.75">
      <c r="B52" t="s">
        <v>102</v>
      </c>
      <c r="D52" s="33">
        <v>-12148</v>
      </c>
      <c r="F52" s="33">
        <v>0</v>
      </c>
    </row>
    <row r="53" spans="2:6" ht="12.75">
      <c r="B53" t="s">
        <v>55</v>
      </c>
      <c r="D53" s="33">
        <f>-D19</f>
        <v>1207</v>
      </c>
      <c r="F53" s="33">
        <v>829</v>
      </c>
    </row>
    <row r="54" spans="2:6" ht="12.75">
      <c r="B54" t="s">
        <v>124</v>
      </c>
      <c r="D54" s="49">
        <f>SUM(D44:D53)</f>
        <v>-7034</v>
      </c>
      <c r="F54" s="49">
        <f>SUM(F44:F53)</f>
        <v>-11007</v>
      </c>
    </row>
    <row r="55" spans="4:6" ht="12.75">
      <c r="D55" s="33"/>
      <c r="F55" s="33"/>
    </row>
    <row r="56" spans="2:6" ht="12.75">
      <c r="B56" s="25" t="s">
        <v>69</v>
      </c>
      <c r="D56" s="33"/>
      <c r="F56" s="33"/>
    </row>
    <row r="57" spans="2:6" ht="12.75">
      <c r="B57" s="27" t="s">
        <v>118</v>
      </c>
      <c r="D57" s="33">
        <v>43508</v>
      </c>
      <c r="F57" s="33">
        <v>0</v>
      </c>
    </row>
    <row r="58" spans="2:6" ht="12.75">
      <c r="B58" s="27" t="s">
        <v>152</v>
      </c>
      <c r="D58" s="33">
        <v>-957</v>
      </c>
      <c r="F58" s="33">
        <v>0</v>
      </c>
    </row>
    <row r="59" spans="2:6" ht="12.75">
      <c r="B59" t="s">
        <v>111</v>
      </c>
      <c r="D59" s="33">
        <v>18295</v>
      </c>
      <c r="F59" s="33">
        <v>-3028</v>
      </c>
    </row>
    <row r="60" spans="2:6" ht="12.75">
      <c r="B60" t="s">
        <v>56</v>
      </c>
      <c r="D60" s="33">
        <v>-162</v>
      </c>
      <c r="F60" s="33">
        <v>359</v>
      </c>
    </row>
    <row r="61" spans="2:6" ht="12.75">
      <c r="B61" t="s">
        <v>58</v>
      </c>
      <c r="D61" s="33">
        <f>-D13</f>
        <v>-2333</v>
      </c>
      <c r="F61" s="33">
        <v>-2828</v>
      </c>
    </row>
    <row r="62" spans="2:6" ht="12.75">
      <c r="B62" t="s">
        <v>125</v>
      </c>
      <c r="D62" s="49">
        <f>SUM(D57:D61)</f>
        <v>58351</v>
      </c>
      <c r="F62" s="49">
        <f>SUM(F57:F61)</f>
        <v>-5497</v>
      </c>
    </row>
    <row r="63" spans="4:6" ht="12.75">
      <c r="D63" s="33"/>
      <c r="F63" s="33"/>
    </row>
    <row r="64" spans="2:6" ht="12.75">
      <c r="B64" s="25" t="s">
        <v>106</v>
      </c>
      <c r="D64" s="33">
        <f>D41+D54+D62</f>
        <v>-15404</v>
      </c>
      <c r="F64" s="33">
        <f>F41+F54+F62</f>
        <v>-22571</v>
      </c>
    </row>
    <row r="65" spans="4:6" ht="12.75">
      <c r="D65" s="33"/>
      <c r="F65" s="33"/>
    </row>
    <row r="66" spans="2:6" ht="12.75">
      <c r="B66" s="25" t="s">
        <v>71</v>
      </c>
      <c r="D66" s="33">
        <v>17857</v>
      </c>
      <c r="F66" s="33">
        <v>43749</v>
      </c>
    </row>
    <row r="67" spans="2:6" ht="12.75">
      <c r="B67" t="s">
        <v>57</v>
      </c>
      <c r="D67" s="33">
        <v>-62</v>
      </c>
      <c r="F67" s="33">
        <v>10</v>
      </c>
    </row>
    <row r="68" spans="4:6" ht="12.75">
      <c r="D68" s="33"/>
      <c r="F68" s="33"/>
    </row>
    <row r="69" spans="2:6" ht="13.5" thickBot="1">
      <c r="B69" s="25" t="s">
        <v>70</v>
      </c>
      <c r="D69" s="40">
        <f>SUM(D64:D68)</f>
        <v>2391</v>
      </c>
      <c r="F69" s="40">
        <f>SUM(F64:F68)</f>
        <v>21188</v>
      </c>
    </row>
    <row r="70" spans="4:6" ht="13.5" thickTop="1">
      <c r="D70" s="33"/>
      <c r="F70" s="33"/>
    </row>
    <row r="71" spans="2:6" ht="12.75">
      <c r="B71" s="25" t="s">
        <v>145</v>
      </c>
      <c r="D71" s="33"/>
      <c r="F71" s="33"/>
    </row>
    <row r="72" spans="2:6" ht="12.75">
      <c r="B72" t="s">
        <v>146</v>
      </c>
      <c r="D72" s="33">
        <v>5053</v>
      </c>
      <c r="F72" s="33">
        <v>2595</v>
      </c>
    </row>
    <row r="73" spans="2:6" ht="12.75">
      <c r="B73" s="27" t="s">
        <v>147</v>
      </c>
      <c r="D73" s="33">
        <v>-3440</v>
      </c>
      <c r="F73" s="33">
        <v>-408</v>
      </c>
    </row>
    <row r="74" spans="2:6" ht="12.75">
      <c r="B74" s="27" t="s">
        <v>148</v>
      </c>
      <c r="D74" s="33">
        <v>778</v>
      </c>
      <c r="F74" s="33">
        <v>19001</v>
      </c>
    </row>
    <row r="75" spans="2:6" ht="13.5" thickBot="1">
      <c r="B75" s="27"/>
      <c r="D75" s="40">
        <f>SUM(D72:D74)</f>
        <v>2391</v>
      </c>
      <c r="F75" s="40">
        <f>SUM(F72:F74)</f>
        <v>21188</v>
      </c>
    </row>
    <row r="76" spans="2:6" ht="13.5" thickTop="1">
      <c r="B76" s="27"/>
      <c r="D76" s="33"/>
      <c r="F76" s="33"/>
    </row>
    <row r="77" spans="2:6" ht="12.75">
      <c r="B77" t="s">
        <v>141</v>
      </c>
      <c r="D77" s="33"/>
      <c r="F77" s="33"/>
    </row>
    <row r="78" spans="2:6" ht="12.75">
      <c r="B78" t="s">
        <v>133</v>
      </c>
      <c r="D78" s="33"/>
      <c r="F78" s="33"/>
    </row>
    <row r="79" spans="4:6" ht="12.75">
      <c r="D79" s="33"/>
      <c r="F79" s="33"/>
    </row>
    <row r="80" spans="4:6" ht="12.75">
      <c r="D80" s="33"/>
      <c r="F80" s="33"/>
    </row>
    <row r="81" spans="4:6" ht="12.75">
      <c r="D81" s="33"/>
      <c r="F81" s="33"/>
    </row>
    <row r="82" spans="4:6" ht="12.75">
      <c r="D82" s="33"/>
      <c r="F82" s="33"/>
    </row>
    <row r="83" spans="4:6" ht="12.75">
      <c r="D83" s="33"/>
      <c r="F83" s="33"/>
    </row>
    <row r="84" spans="4:6" ht="12.75">
      <c r="D84" s="33"/>
      <c r="F84" s="33"/>
    </row>
    <row r="85" spans="4:6" ht="12.75">
      <c r="D85" s="33"/>
      <c r="F85" s="33"/>
    </row>
    <row r="86" spans="4:6" ht="12.75">
      <c r="D86" s="33"/>
      <c r="F86" s="33"/>
    </row>
    <row r="87" spans="4:6" ht="12.75">
      <c r="D87" s="33"/>
      <c r="F87" s="33"/>
    </row>
    <row r="88" spans="4:6" ht="12.75">
      <c r="D88" s="33"/>
      <c r="F88" s="33"/>
    </row>
    <row r="89" spans="4:6" ht="12.75">
      <c r="D89" s="33"/>
      <c r="F89" s="33"/>
    </row>
    <row r="90" spans="4:6" ht="12.75">
      <c r="D90" s="33"/>
      <c r="F90" s="33"/>
    </row>
    <row r="91" spans="4:6" ht="12.75">
      <c r="D91" s="33"/>
      <c r="F91" s="33"/>
    </row>
    <row r="92" spans="4:6" ht="12.75">
      <c r="D92" s="33"/>
      <c r="F92" s="33"/>
    </row>
    <row r="93" spans="4:6" ht="12.75">
      <c r="D93" s="33"/>
      <c r="F93" s="33"/>
    </row>
    <row r="94" spans="4:6" ht="12.75">
      <c r="D94" s="33"/>
      <c r="F94" s="33"/>
    </row>
    <row r="95" spans="4:6" ht="12.75">
      <c r="D95" s="33"/>
      <c r="F95" s="33"/>
    </row>
    <row r="96" spans="4:6" ht="12.75">
      <c r="D96" s="33"/>
      <c r="F96" s="33"/>
    </row>
    <row r="97" spans="4:6" ht="12.75">
      <c r="D97" s="33"/>
      <c r="F97" s="33"/>
    </row>
    <row r="98" spans="4:6" ht="12.75">
      <c r="D98" s="33"/>
      <c r="F98" s="33"/>
    </row>
    <row r="99" spans="4:6" ht="12.75">
      <c r="D99" s="33"/>
      <c r="F99" s="33"/>
    </row>
    <row r="100" spans="4:6" ht="12.75">
      <c r="D100" s="33"/>
      <c r="F100" s="33"/>
    </row>
    <row r="101" spans="4:6" ht="12.75">
      <c r="D101" s="33"/>
      <c r="F101" s="33"/>
    </row>
    <row r="102" spans="4:6" ht="12.75">
      <c r="D102" s="33"/>
      <c r="F102" s="33"/>
    </row>
    <row r="103" spans="4:6" ht="12.75">
      <c r="D103" s="33"/>
      <c r="F103" s="33"/>
    </row>
    <row r="104" spans="4:6" ht="12.75">
      <c r="D104" s="33"/>
      <c r="F104" s="33"/>
    </row>
    <row r="105" spans="4:6" ht="12.75">
      <c r="D105" s="33"/>
      <c r="F105" s="33"/>
    </row>
    <row r="106" spans="4:6" ht="12.75">
      <c r="D106" s="33"/>
      <c r="F106" s="33"/>
    </row>
    <row r="107" spans="4:6" ht="12.75">
      <c r="D107" s="33"/>
      <c r="F107" s="33"/>
    </row>
    <row r="108" spans="4:6" ht="12.75">
      <c r="D108" s="33"/>
      <c r="F108" s="33"/>
    </row>
    <row r="109" spans="4:6" ht="12.75">
      <c r="D109" s="33"/>
      <c r="F109" s="33"/>
    </row>
    <row r="110" spans="4:6" ht="12.75">
      <c r="D110" s="33"/>
      <c r="F110" s="33"/>
    </row>
    <row r="111" spans="4:6" ht="12.75">
      <c r="D111" s="33"/>
      <c r="F111" s="33"/>
    </row>
    <row r="112" spans="4:6" ht="12.75">
      <c r="D112" s="33"/>
      <c r="F112" s="33"/>
    </row>
    <row r="113" spans="4:6" ht="12.75">
      <c r="D113" s="33"/>
      <c r="F113" s="33"/>
    </row>
  </sheetData>
  <printOptions/>
  <pageMargins left="0.5" right="0.5" top="0.5" bottom="0.5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Latha</cp:lastModifiedBy>
  <cp:lastPrinted>2004-11-28T06:47:06Z</cp:lastPrinted>
  <dcterms:created xsi:type="dcterms:W3CDTF">2002-10-29T01:49:51Z</dcterms:created>
  <dcterms:modified xsi:type="dcterms:W3CDTF">2004-11-29T08:07:22Z</dcterms:modified>
  <cp:category/>
  <cp:version/>
  <cp:contentType/>
  <cp:contentStatus/>
</cp:coreProperties>
</file>